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 codeName="ThisWorkbook" autoCompressPictures="0" defaultThemeVersion="124226"/>
  <bookViews>
    <workbookView xWindow="0" yWindow="0" windowWidth="17415" windowHeight="6855" tabRatio="570"/>
  </bookViews>
  <sheets>
    <sheet name="Info" sheetId="18" r:id="rId1"/>
    <sheet name="Metrics" sheetId="14" r:id="rId2"/>
    <sheet name="Scoring" sheetId="16" r:id="rId3"/>
    <sheet name="Scoring by Goals" sheetId="20" r:id="rId4"/>
    <sheet name="Scores and Weighting" sheetId="11" r:id="rId5"/>
  </sheets>
  <externalReferences>
    <externalReference r:id="rId6"/>
  </externalReferences>
  <definedNames>
    <definedName name="Basin_Plan_Beneficial_Uses">#REF!</definedName>
    <definedName name="Capital_Cost">#REF!</definedName>
    <definedName name="Collaborative_Opportunities">#REF!</definedName>
    <definedName name="Extra_Metric_1">#REF!</definedName>
    <definedName name="Extra_Metric_2">#REF!</definedName>
    <definedName name="Extra_Metric_3">#REF!</definedName>
    <definedName name="Operations_and_Maintenance_Costs">#REF!</definedName>
    <definedName name="Regulatory_requirements_addressed">#REF!</definedName>
    <definedName name="Relative_Cost_to_the_City">#REF!</definedName>
    <definedName name="Score_Range" localSheetId="0">'[1]Scores and Weighting'!$B$3:$B$7</definedName>
    <definedName name="Score_Range">'Scores and Weighting'!$B$3:$B$7</definedName>
    <definedName name="Watershed_Benefitted_by_Groundwater_Improvement">#REF!</definedName>
    <definedName name="Watershed_Benefitted_by_Surface_Water_Improvement">#REF!</definedName>
    <definedName name="Weight" localSheetId="0">'[1]Scores and Weighting'!$D$3:$D$5</definedName>
    <definedName name="Weight">'Scores and Weighting'!$D$4:$D$6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20" l="1"/>
  <c r="D8" i="20"/>
  <c r="C8" i="20"/>
  <c r="C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W10" i="16"/>
  <c r="X10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U11" i="16"/>
  <c r="V11" i="16"/>
  <c r="W11" i="16"/>
  <c r="X11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X12" i="16"/>
  <c r="C13" i="16"/>
  <c r="D13" i="16"/>
  <c r="E13" i="16"/>
  <c r="F13" i="16"/>
  <c r="B91" i="16" s="1"/>
  <c r="G13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X14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W16" i="16"/>
  <c r="X16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W17" i="16"/>
  <c r="X17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X18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X19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X20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X21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C23" i="16"/>
  <c r="D23" i="16"/>
  <c r="E23" i="16"/>
  <c r="F23" i="16"/>
  <c r="B101" i="16" s="1"/>
  <c r="G23" i="16"/>
  <c r="H23" i="16"/>
  <c r="I23" i="16"/>
  <c r="J23" i="16"/>
  <c r="K23" i="16"/>
  <c r="L23" i="16"/>
  <c r="M23" i="16"/>
  <c r="N23" i="16"/>
  <c r="O23" i="16"/>
  <c r="P23" i="16"/>
  <c r="Q23" i="16"/>
  <c r="R23" i="16"/>
  <c r="S23" i="16"/>
  <c r="T23" i="16"/>
  <c r="U23" i="16"/>
  <c r="V23" i="16"/>
  <c r="W23" i="16"/>
  <c r="X23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Q24" i="16"/>
  <c r="R24" i="16"/>
  <c r="S24" i="16"/>
  <c r="T24" i="16"/>
  <c r="U24" i="16"/>
  <c r="V24" i="16"/>
  <c r="W24" i="16"/>
  <c r="X24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X25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O26" i="16"/>
  <c r="P26" i="16"/>
  <c r="Q26" i="16"/>
  <c r="R26" i="16"/>
  <c r="S26" i="16"/>
  <c r="T26" i="16"/>
  <c r="U26" i="16"/>
  <c r="V26" i="16"/>
  <c r="W26" i="16"/>
  <c r="X26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T27" i="16"/>
  <c r="U27" i="16"/>
  <c r="V27" i="16"/>
  <c r="W27" i="16"/>
  <c r="X27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T28" i="16"/>
  <c r="U28" i="16"/>
  <c r="V28" i="16"/>
  <c r="W28" i="16"/>
  <c r="X28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O29" i="16"/>
  <c r="P29" i="16"/>
  <c r="Q29" i="16"/>
  <c r="R29" i="16"/>
  <c r="S29" i="16"/>
  <c r="T29" i="16"/>
  <c r="U29" i="16"/>
  <c r="V29" i="16"/>
  <c r="W29" i="16"/>
  <c r="X29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Q30" i="16"/>
  <c r="R30" i="16"/>
  <c r="S30" i="16"/>
  <c r="T30" i="16"/>
  <c r="U30" i="16"/>
  <c r="V30" i="16"/>
  <c r="W30" i="16"/>
  <c r="X30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P31" i="16"/>
  <c r="Q31" i="16"/>
  <c r="R31" i="16"/>
  <c r="S31" i="16"/>
  <c r="T31" i="16"/>
  <c r="U31" i="16"/>
  <c r="V31" i="16"/>
  <c r="W31" i="16"/>
  <c r="X31" i="16"/>
  <c r="C32" i="16"/>
  <c r="D32" i="16"/>
  <c r="C32" i="20" s="1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V32" i="16"/>
  <c r="W32" i="16"/>
  <c r="X32" i="16"/>
  <c r="C33" i="16"/>
  <c r="D33" i="16"/>
  <c r="E33" i="16"/>
  <c r="F33" i="16"/>
  <c r="B111" i="16" s="1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U33" i="16"/>
  <c r="V33" i="16"/>
  <c r="W33" i="16"/>
  <c r="X33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W34" i="16"/>
  <c r="X34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C9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D20" i="20" s="1"/>
  <c r="R36" i="16"/>
  <c r="S36" i="16"/>
  <c r="T36" i="16"/>
  <c r="U36" i="16"/>
  <c r="E26" i="20" s="1"/>
  <c r="V36" i="16"/>
  <c r="W36" i="16"/>
  <c r="X36" i="16"/>
  <c r="C36" i="16"/>
  <c r="C29" i="20" s="1"/>
  <c r="O7" i="16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Q8" i="16"/>
  <c r="R8" i="16"/>
  <c r="P8" i="16"/>
  <c r="X8" i="16"/>
  <c r="U8" i="16"/>
  <c r="V8" i="16"/>
  <c r="W8" i="16"/>
  <c r="M8" i="16"/>
  <c r="N8" i="16"/>
  <c r="O8" i="16"/>
  <c r="S8" i="16"/>
  <c r="T8" i="16"/>
  <c r="D8" i="16"/>
  <c r="E8" i="16"/>
  <c r="F8" i="16"/>
  <c r="G8" i="16"/>
  <c r="H8" i="16"/>
  <c r="I8" i="16"/>
  <c r="J8" i="16"/>
  <c r="K8" i="16"/>
  <c r="L8" i="16"/>
  <c r="B30" i="16"/>
  <c r="B31" i="16"/>
  <c r="B32" i="16"/>
  <c r="B33" i="16"/>
  <c r="B34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9" i="16"/>
  <c r="S7" i="16"/>
  <c r="C7" i="16"/>
  <c r="C8" i="16"/>
  <c r="D34" i="20"/>
  <c r="D36" i="20"/>
  <c r="B93" i="16"/>
  <c r="B92" i="16"/>
  <c r="Z23" i="16"/>
  <c r="W101" i="16" s="1"/>
  <c r="D17" i="20"/>
  <c r="E12" i="20"/>
  <c r="C9" i="20"/>
  <c r="B87" i="20" s="1"/>
  <c r="B88" i="16"/>
  <c r="B104" i="16"/>
  <c r="C21" i="20"/>
  <c r="B105" i="16"/>
  <c r="B90" i="16"/>
  <c r="B100" i="16"/>
  <c r="Z14" i="16"/>
  <c r="M92" i="16" s="1"/>
  <c r="B110" i="16"/>
  <c r="B89" i="16"/>
  <c r="B106" i="16"/>
  <c r="B107" i="16"/>
  <c r="B94" i="16"/>
  <c r="C22" i="20"/>
  <c r="B100" i="20" s="1"/>
  <c r="C30" i="20"/>
  <c r="Q92" i="16"/>
  <c r="C92" i="16"/>
  <c r="N92" i="16"/>
  <c r="L92" i="16"/>
  <c r="E92" i="16"/>
  <c r="AA14" i="16"/>
  <c r="B108" i="20"/>
  <c r="T101" i="16"/>
  <c r="X101" i="16"/>
  <c r="N101" i="16"/>
  <c r="J101" i="16"/>
  <c r="D101" i="16"/>
  <c r="E101" i="16"/>
  <c r="F101" i="16"/>
  <c r="AA23" i="16"/>
  <c r="H111" i="16" l="1"/>
  <c r="B107" i="20"/>
  <c r="C107" i="20" s="1"/>
  <c r="G29" i="20" s="1"/>
  <c r="X111" i="16"/>
  <c r="P111" i="16"/>
  <c r="S111" i="16"/>
  <c r="G111" i="16"/>
  <c r="K111" i="16"/>
  <c r="O111" i="16"/>
  <c r="B110" i="20"/>
  <c r="C110" i="20" s="1"/>
  <c r="G32" i="20" s="1"/>
  <c r="S106" i="16"/>
  <c r="G93" i="16"/>
  <c r="F93" i="16"/>
  <c r="U93" i="16"/>
  <c r="K93" i="16"/>
  <c r="H93" i="16"/>
  <c r="C106" i="16"/>
  <c r="U101" i="16"/>
  <c r="G101" i="16"/>
  <c r="K101" i="16"/>
  <c r="Q101" i="16"/>
  <c r="Q107" i="16"/>
  <c r="R106" i="16"/>
  <c r="W106" i="16"/>
  <c r="W92" i="16"/>
  <c r="R92" i="16"/>
  <c r="X93" i="16"/>
  <c r="N100" i="16"/>
  <c r="K100" i="16"/>
  <c r="M100" i="16"/>
  <c r="V100" i="16"/>
  <c r="D28" i="20"/>
  <c r="D19" i="20"/>
  <c r="Z30" i="16"/>
  <c r="AA30" i="16" s="1"/>
  <c r="E17" i="20"/>
  <c r="I101" i="16"/>
  <c r="L101" i="16"/>
  <c r="M101" i="16"/>
  <c r="F106" i="16"/>
  <c r="U106" i="16"/>
  <c r="M93" i="16"/>
  <c r="P100" i="16"/>
  <c r="J100" i="16"/>
  <c r="V92" i="16"/>
  <c r="J92" i="16"/>
  <c r="S92" i="16"/>
  <c r="B99" i="20"/>
  <c r="C99" i="20" s="1"/>
  <c r="G21" i="20" s="1"/>
  <c r="C36" i="20"/>
  <c r="C11" i="20"/>
  <c r="C12" i="20"/>
  <c r="Z13" i="16"/>
  <c r="C10" i="20"/>
  <c r="Z15" i="16"/>
  <c r="Z18" i="16"/>
  <c r="AA18" i="16" s="1"/>
  <c r="Z10" i="16"/>
  <c r="E88" i="16" s="1"/>
  <c r="Z22" i="16"/>
  <c r="C100" i="16" s="1"/>
  <c r="Z19" i="16"/>
  <c r="AA19" i="16" s="1"/>
  <c r="Z12" i="16"/>
  <c r="Z17" i="16"/>
  <c r="AA17" i="16" s="1"/>
  <c r="E11" i="20"/>
  <c r="E10" i="20"/>
  <c r="E15" i="20"/>
  <c r="E36" i="20"/>
  <c r="E27" i="20"/>
  <c r="D11" i="20"/>
  <c r="D14" i="20"/>
  <c r="E9" i="20"/>
  <c r="E87" i="20" s="1"/>
  <c r="D9" i="20"/>
  <c r="Z9" i="16"/>
  <c r="B87" i="16"/>
  <c r="O87" i="16" s="1"/>
  <c r="E34" i="20"/>
  <c r="C34" i="20"/>
  <c r="Z34" i="16"/>
  <c r="AA34" i="16" s="1"/>
  <c r="B112" i="16"/>
  <c r="T112" i="16" s="1"/>
  <c r="E33" i="20"/>
  <c r="D33" i="20"/>
  <c r="R111" i="16"/>
  <c r="C33" i="20"/>
  <c r="Z33" i="16"/>
  <c r="W111" i="16" s="1"/>
  <c r="E32" i="20"/>
  <c r="D32" i="20"/>
  <c r="Z32" i="16"/>
  <c r="Q110" i="16" s="1"/>
  <c r="E31" i="20"/>
  <c r="D31" i="20"/>
  <c r="C31" i="20"/>
  <c r="Z31" i="16"/>
  <c r="AA31" i="16" s="1"/>
  <c r="B109" i="16"/>
  <c r="E30" i="20"/>
  <c r="D30" i="20"/>
  <c r="D108" i="20" s="1"/>
  <c r="B108" i="16"/>
  <c r="E29" i="20"/>
  <c r="J107" i="16"/>
  <c r="P106" i="16"/>
  <c r="D27" i="20"/>
  <c r="D23" i="20"/>
  <c r="C101" i="16"/>
  <c r="S101" i="16"/>
  <c r="V101" i="16"/>
  <c r="R101" i="16"/>
  <c r="O101" i="16"/>
  <c r="P101" i="16"/>
  <c r="H101" i="16"/>
  <c r="T100" i="16"/>
  <c r="Z21" i="16"/>
  <c r="AA21" i="16" s="1"/>
  <c r="S104" i="16"/>
  <c r="R104" i="16"/>
  <c r="V104" i="16"/>
  <c r="W104" i="16"/>
  <c r="U104" i="16"/>
  <c r="N104" i="16"/>
  <c r="E28" i="20"/>
  <c r="K92" i="16"/>
  <c r="X92" i="16"/>
  <c r="U92" i="16"/>
  <c r="O92" i="16"/>
  <c r="P92" i="16"/>
  <c r="F92" i="16"/>
  <c r="T92" i="16"/>
  <c r="H92" i="16"/>
  <c r="D94" i="16"/>
  <c r="P94" i="16"/>
  <c r="V94" i="16"/>
  <c r="G92" i="16"/>
  <c r="D92" i="16"/>
  <c r="I92" i="16"/>
  <c r="C104" i="16"/>
  <c r="L90" i="16"/>
  <c r="T90" i="16"/>
  <c r="F90" i="16"/>
  <c r="P90" i="16"/>
  <c r="D29" i="20"/>
  <c r="Z29" i="16"/>
  <c r="C28" i="20"/>
  <c r="Z28" i="16"/>
  <c r="E106" i="16" s="1"/>
  <c r="C27" i="20"/>
  <c r="Z27" i="16"/>
  <c r="D105" i="16" s="1"/>
  <c r="D26" i="20"/>
  <c r="L104" i="16"/>
  <c r="H104" i="16"/>
  <c r="C26" i="20"/>
  <c r="Z26" i="16"/>
  <c r="D104" i="16"/>
  <c r="E25" i="20"/>
  <c r="D25" i="20"/>
  <c r="C25" i="20"/>
  <c r="B103" i="16"/>
  <c r="R103" i="16" s="1"/>
  <c r="Z25" i="16"/>
  <c r="AA25" i="16" s="1"/>
  <c r="E24" i="20"/>
  <c r="D24" i="20"/>
  <c r="Z24" i="16"/>
  <c r="AA24" i="16" s="1"/>
  <c r="C24" i="20"/>
  <c r="B102" i="16"/>
  <c r="E23" i="20"/>
  <c r="C23" i="20"/>
  <c r="E22" i="20"/>
  <c r="E100" i="20" s="1"/>
  <c r="D22" i="20"/>
  <c r="D100" i="20" s="1"/>
  <c r="L100" i="16"/>
  <c r="E21" i="20"/>
  <c r="D21" i="20"/>
  <c r="B99" i="16"/>
  <c r="E20" i="20"/>
  <c r="P98" i="16"/>
  <c r="C20" i="20"/>
  <c r="B98" i="16"/>
  <c r="Z20" i="16"/>
  <c r="AA20" i="16" s="1"/>
  <c r="E19" i="20"/>
  <c r="C16" i="20"/>
  <c r="M88" i="16"/>
  <c r="L88" i="16"/>
  <c r="Q88" i="16"/>
  <c r="C19" i="20"/>
  <c r="B97" i="16"/>
  <c r="J97" i="16" s="1"/>
  <c r="E18" i="20"/>
  <c r="D18" i="20"/>
  <c r="B96" i="16"/>
  <c r="C18" i="20"/>
  <c r="B95" i="16"/>
  <c r="C17" i="20"/>
  <c r="E16" i="20"/>
  <c r="D16" i="20"/>
  <c r="Z16" i="16"/>
  <c r="V93" i="16"/>
  <c r="D15" i="20"/>
  <c r="N93" i="16"/>
  <c r="J93" i="16"/>
  <c r="C15" i="20"/>
  <c r="E14" i="20"/>
  <c r="C14" i="20"/>
  <c r="E13" i="20"/>
  <c r="D13" i="20"/>
  <c r="H91" i="16"/>
  <c r="D12" i="20"/>
  <c r="Z11" i="16"/>
  <c r="D10" i="20"/>
  <c r="C13" i="20"/>
  <c r="B91" i="20" l="1"/>
  <c r="C91" i="20"/>
  <c r="G13" i="20" s="1"/>
  <c r="D93" i="20"/>
  <c r="C96" i="16"/>
  <c r="U96" i="16"/>
  <c r="E96" i="16"/>
  <c r="M96" i="16"/>
  <c r="O96" i="16"/>
  <c r="P96" i="16"/>
  <c r="I96" i="16"/>
  <c r="Q96" i="16"/>
  <c r="D96" i="16"/>
  <c r="G96" i="16"/>
  <c r="J96" i="16"/>
  <c r="L96" i="16"/>
  <c r="N96" i="16"/>
  <c r="F96" i="16"/>
  <c r="W96" i="16"/>
  <c r="R96" i="16"/>
  <c r="V96" i="16"/>
  <c r="T96" i="16"/>
  <c r="X96" i="16"/>
  <c r="S96" i="16"/>
  <c r="K96" i="16"/>
  <c r="B98" i="20"/>
  <c r="D98" i="20" s="1"/>
  <c r="Q99" i="16"/>
  <c r="E99" i="16"/>
  <c r="L99" i="16"/>
  <c r="H99" i="16"/>
  <c r="M99" i="16"/>
  <c r="R99" i="16"/>
  <c r="V99" i="16"/>
  <c r="N99" i="16"/>
  <c r="F99" i="16"/>
  <c r="X99" i="16"/>
  <c r="D99" i="16"/>
  <c r="J99" i="16"/>
  <c r="O99" i="16"/>
  <c r="C99" i="16"/>
  <c r="U99" i="16"/>
  <c r="K99" i="16"/>
  <c r="W99" i="16"/>
  <c r="I99" i="16"/>
  <c r="S99" i="16"/>
  <c r="G99" i="16"/>
  <c r="P99" i="16"/>
  <c r="T99" i="16"/>
  <c r="V102" i="16"/>
  <c r="I102" i="16"/>
  <c r="M102" i="16"/>
  <c r="S102" i="16"/>
  <c r="K102" i="16"/>
  <c r="E102" i="16"/>
  <c r="R102" i="16"/>
  <c r="U102" i="16"/>
  <c r="C102" i="16"/>
  <c r="O102" i="16"/>
  <c r="T102" i="16"/>
  <c r="N102" i="16"/>
  <c r="J102" i="16"/>
  <c r="W102" i="16"/>
  <c r="F102" i="16"/>
  <c r="Q102" i="16"/>
  <c r="G102" i="16"/>
  <c r="P102" i="16"/>
  <c r="E103" i="20"/>
  <c r="B106" i="20"/>
  <c r="C106" i="20" s="1"/>
  <c r="G28" i="20" s="1"/>
  <c r="D102" i="16"/>
  <c r="X109" i="16"/>
  <c r="G109" i="16"/>
  <c r="I109" i="16"/>
  <c r="P109" i="16"/>
  <c r="L109" i="16"/>
  <c r="D109" i="16"/>
  <c r="S109" i="16"/>
  <c r="E109" i="16"/>
  <c r="M109" i="16"/>
  <c r="K109" i="16"/>
  <c r="Q109" i="16"/>
  <c r="C109" i="16"/>
  <c r="U109" i="16"/>
  <c r="H109" i="16"/>
  <c r="W109" i="16"/>
  <c r="R109" i="16"/>
  <c r="O109" i="16"/>
  <c r="T109" i="16"/>
  <c r="B111" i="20"/>
  <c r="C111" i="20"/>
  <c r="G33" i="20" s="1"/>
  <c r="J91" i="16"/>
  <c r="S91" i="16"/>
  <c r="N91" i="16"/>
  <c r="M91" i="16"/>
  <c r="V91" i="16"/>
  <c r="O91" i="16"/>
  <c r="F91" i="16"/>
  <c r="T91" i="16"/>
  <c r="K91" i="16"/>
  <c r="D91" i="16"/>
  <c r="C91" i="16"/>
  <c r="G91" i="16"/>
  <c r="L91" i="16"/>
  <c r="E91" i="16"/>
  <c r="X91" i="16"/>
  <c r="Q91" i="16"/>
  <c r="R91" i="16"/>
  <c r="AA13" i="16"/>
  <c r="U91" i="16"/>
  <c r="P91" i="16"/>
  <c r="W91" i="16"/>
  <c r="I91" i="16"/>
  <c r="Q105" i="16"/>
  <c r="W105" i="16"/>
  <c r="K110" i="16"/>
  <c r="P105" i="16"/>
  <c r="N109" i="16"/>
  <c r="H112" i="16"/>
  <c r="M110" i="16"/>
  <c r="D91" i="20"/>
  <c r="B97" i="20"/>
  <c r="C97" i="20" s="1"/>
  <c r="G19" i="20" s="1"/>
  <c r="P88" i="16"/>
  <c r="D88" i="16"/>
  <c r="G88" i="16"/>
  <c r="D102" i="20"/>
  <c r="AA29" i="16"/>
  <c r="S107" i="16"/>
  <c r="H107" i="16"/>
  <c r="O107" i="16"/>
  <c r="T107" i="16"/>
  <c r="U107" i="16"/>
  <c r="W107" i="16"/>
  <c r="E107" i="16"/>
  <c r="L107" i="16"/>
  <c r="C107" i="16"/>
  <c r="E107" i="20"/>
  <c r="E110" i="20"/>
  <c r="O90" i="16"/>
  <c r="M90" i="16"/>
  <c r="J90" i="16"/>
  <c r="D90" i="16"/>
  <c r="G90" i="16"/>
  <c r="U90" i="16"/>
  <c r="K90" i="16"/>
  <c r="I90" i="16"/>
  <c r="N90" i="16"/>
  <c r="C90" i="16"/>
  <c r="X90" i="16"/>
  <c r="H90" i="16"/>
  <c r="R90" i="16"/>
  <c r="AA12" i="16"/>
  <c r="G105" i="16"/>
  <c r="E110" i="16"/>
  <c r="D107" i="16"/>
  <c r="C105" i="16"/>
  <c r="F107" i="16"/>
  <c r="R110" i="16"/>
  <c r="N107" i="16"/>
  <c r="R107" i="16"/>
  <c r="J89" i="16"/>
  <c r="T89" i="16"/>
  <c r="N89" i="16"/>
  <c r="C89" i="16"/>
  <c r="D89" i="16"/>
  <c r="I89" i="16"/>
  <c r="S89" i="16"/>
  <c r="G89" i="16"/>
  <c r="W89" i="16"/>
  <c r="P89" i="16"/>
  <c r="H89" i="16"/>
  <c r="F89" i="16"/>
  <c r="R89" i="16"/>
  <c r="V89" i="16"/>
  <c r="O89" i="16"/>
  <c r="U89" i="16"/>
  <c r="K89" i="16"/>
  <c r="M89" i="16"/>
  <c r="X89" i="16"/>
  <c r="L89" i="16"/>
  <c r="Q89" i="16"/>
  <c r="E89" i="16"/>
  <c r="AA11" i="16"/>
  <c r="E94" i="16"/>
  <c r="I94" i="16"/>
  <c r="F94" i="16"/>
  <c r="L94" i="16"/>
  <c r="AA16" i="16"/>
  <c r="U94" i="16"/>
  <c r="G94" i="16"/>
  <c r="H94" i="16"/>
  <c r="O94" i="16"/>
  <c r="S94" i="16"/>
  <c r="M94" i="16"/>
  <c r="X94" i="16"/>
  <c r="N94" i="16"/>
  <c r="K94" i="16"/>
  <c r="J94" i="16"/>
  <c r="Q94" i="16"/>
  <c r="C94" i="16"/>
  <c r="X95" i="16"/>
  <c r="E95" i="16"/>
  <c r="K95" i="16"/>
  <c r="W95" i="16"/>
  <c r="J95" i="16"/>
  <c r="O95" i="16"/>
  <c r="H95" i="16"/>
  <c r="I95" i="16"/>
  <c r="R95" i="16"/>
  <c r="T95" i="16"/>
  <c r="M95" i="16"/>
  <c r="S95" i="16"/>
  <c r="V95" i="16"/>
  <c r="P95" i="16"/>
  <c r="Q95" i="16"/>
  <c r="D95" i="16"/>
  <c r="N95" i="16"/>
  <c r="C95" i="16"/>
  <c r="U95" i="16"/>
  <c r="G95" i="16"/>
  <c r="F95" i="16"/>
  <c r="L95" i="16"/>
  <c r="E98" i="20"/>
  <c r="E99" i="20"/>
  <c r="B101" i="20"/>
  <c r="C101" i="20"/>
  <c r="G23" i="20" s="1"/>
  <c r="E102" i="20"/>
  <c r="B103" i="20"/>
  <c r="C103" i="20" s="1"/>
  <c r="G25" i="20" s="1"/>
  <c r="AA26" i="16"/>
  <c r="O104" i="16"/>
  <c r="Q104" i="16"/>
  <c r="F104" i="16"/>
  <c r="G104" i="16"/>
  <c r="K104" i="16"/>
  <c r="T104" i="16"/>
  <c r="P104" i="16"/>
  <c r="V105" i="16"/>
  <c r="D107" i="20"/>
  <c r="W90" i="16"/>
  <c r="Q90" i="16"/>
  <c r="T94" i="16"/>
  <c r="V107" i="16"/>
  <c r="I104" i="16"/>
  <c r="E104" i="16"/>
  <c r="T106" i="16"/>
  <c r="K108" i="16"/>
  <c r="M108" i="16"/>
  <c r="U108" i="16"/>
  <c r="Q108" i="16"/>
  <c r="C108" i="16"/>
  <c r="J108" i="16"/>
  <c r="G108" i="16"/>
  <c r="I108" i="16"/>
  <c r="N108" i="16"/>
  <c r="O108" i="16"/>
  <c r="E108" i="16"/>
  <c r="V108" i="16"/>
  <c r="T108" i="16"/>
  <c r="R108" i="16"/>
  <c r="W108" i="16"/>
  <c r="S108" i="16"/>
  <c r="F108" i="16"/>
  <c r="P108" i="16"/>
  <c r="L108" i="16"/>
  <c r="X108" i="16"/>
  <c r="B109" i="20"/>
  <c r="C109" i="20"/>
  <c r="G31" i="20" s="1"/>
  <c r="E109" i="20"/>
  <c r="P110" i="16"/>
  <c r="X110" i="16"/>
  <c r="D111" i="20"/>
  <c r="B112" i="20"/>
  <c r="D112" i="20" s="1"/>
  <c r="C112" i="20"/>
  <c r="G34" i="20" s="1"/>
  <c r="E88" i="20"/>
  <c r="S93" i="16"/>
  <c r="R93" i="16"/>
  <c r="I93" i="16"/>
  <c r="AA15" i="16"/>
  <c r="D93" i="16"/>
  <c r="C93" i="16"/>
  <c r="B89" i="20"/>
  <c r="D89" i="20" s="1"/>
  <c r="C89" i="20"/>
  <c r="G11" i="20" s="1"/>
  <c r="U105" i="16"/>
  <c r="L105" i="16"/>
  <c r="V110" i="16"/>
  <c r="F110" i="16"/>
  <c r="I107" i="16"/>
  <c r="T105" i="16"/>
  <c r="S100" i="16"/>
  <c r="L106" i="16"/>
  <c r="X107" i="16"/>
  <c r="U100" i="16"/>
  <c r="I106" i="16"/>
  <c r="M107" i="16"/>
  <c r="E93" i="16"/>
  <c r="O93" i="16"/>
  <c r="T93" i="16"/>
  <c r="U111" i="16"/>
  <c r="L111" i="16"/>
  <c r="Q111" i="16"/>
  <c r="C108" i="20"/>
  <c r="G30" i="20" s="1"/>
  <c r="E92" i="20"/>
  <c r="C97" i="16"/>
  <c r="T97" i="16"/>
  <c r="G97" i="16"/>
  <c r="O97" i="16"/>
  <c r="E97" i="16"/>
  <c r="F97" i="16"/>
  <c r="Q97" i="16"/>
  <c r="S97" i="16"/>
  <c r="X97" i="16"/>
  <c r="I97" i="16"/>
  <c r="P97" i="16"/>
  <c r="L97" i="16"/>
  <c r="H97" i="16"/>
  <c r="M97" i="16"/>
  <c r="W97" i="16"/>
  <c r="U97" i="16"/>
  <c r="D97" i="16"/>
  <c r="K97" i="16"/>
  <c r="N97" i="16"/>
  <c r="V97" i="16"/>
  <c r="AA27" i="16"/>
  <c r="E105" i="16"/>
  <c r="M105" i="16"/>
  <c r="K105" i="16"/>
  <c r="O105" i="16"/>
  <c r="J105" i="16"/>
  <c r="F105" i="16"/>
  <c r="D109" i="20"/>
  <c r="AA32" i="16"/>
  <c r="N110" i="16"/>
  <c r="O110" i="16"/>
  <c r="H110" i="16"/>
  <c r="S110" i="16"/>
  <c r="T110" i="16"/>
  <c r="W112" i="16"/>
  <c r="J112" i="16"/>
  <c r="F112" i="16"/>
  <c r="R112" i="16"/>
  <c r="V112" i="16"/>
  <c r="C112" i="16"/>
  <c r="O112" i="16"/>
  <c r="U112" i="16"/>
  <c r="I112" i="16"/>
  <c r="Q112" i="16"/>
  <c r="G112" i="16"/>
  <c r="N112" i="16"/>
  <c r="E112" i="16"/>
  <c r="K112" i="16"/>
  <c r="M112" i="16"/>
  <c r="S112" i="16"/>
  <c r="D112" i="16"/>
  <c r="P112" i="16"/>
  <c r="U87" i="16"/>
  <c r="I87" i="16"/>
  <c r="F87" i="16"/>
  <c r="D87" i="16"/>
  <c r="C87" i="16"/>
  <c r="S87" i="16"/>
  <c r="N87" i="16"/>
  <c r="L87" i="16"/>
  <c r="X87" i="16"/>
  <c r="T87" i="16"/>
  <c r="W87" i="16"/>
  <c r="P87" i="16"/>
  <c r="H87" i="16"/>
  <c r="Q87" i="16"/>
  <c r="M87" i="16"/>
  <c r="J87" i="16"/>
  <c r="V87" i="16"/>
  <c r="R87" i="16"/>
  <c r="E87" i="16"/>
  <c r="G87" i="16"/>
  <c r="K87" i="16"/>
  <c r="K88" i="16"/>
  <c r="N88" i="16"/>
  <c r="H88" i="16"/>
  <c r="U88" i="16"/>
  <c r="J88" i="16"/>
  <c r="I88" i="16"/>
  <c r="C88" i="16"/>
  <c r="T88" i="16"/>
  <c r="O88" i="16"/>
  <c r="X88" i="16"/>
  <c r="AA10" i="16"/>
  <c r="F88" i="16"/>
  <c r="W110" i="16"/>
  <c r="B93" i="20"/>
  <c r="C93" i="20"/>
  <c r="G15" i="20" s="1"/>
  <c r="B95" i="20"/>
  <c r="D95" i="20" s="1"/>
  <c r="H96" i="16"/>
  <c r="E97" i="20"/>
  <c r="D99" i="20"/>
  <c r="B102" i="20"/>
  <c r="C102" i="20"/>
  <c r="G24" i="20" s="1"/>
  <c r="U103" i="16"/>
  <c r="L103" i="16"/>
  <c r="H103" i="16"/>
  <c r="T103" i="16"/>
  <c r="K103" i="16"/>
  <c r="X103" i="16"/>
  <c r="I103" i="16"/>
  <c r="P103" i="16"/>
  <c r="F103" i="16"/>
  <c r="G103" i="16"/>
  <c r="E103" i="16"/>
  <c r="C103" i="16"/>
  <c r="M103" i="16"/>
  <c r="S103" i="16"/>
  <c r="W103" i="16"/>
  <c r="J103" i="16"/>
  <c r="Q103" i="16"/>
  <c r="N103" i="16"/>
  <c r="D103" i="16"/>
  <c r="O103" i="16"/>
  <c r="B105" i="20"/>
  <c r="D105" i="20" s="1"/>
  <c r="C105" i="20"/>
  <c r="G27" i="20" s="1"/>
  <c r="L102" i="16"/>
  <c r="E108" i="20"/>
  <c r="V109" i="16"/>
  <c r="L110" i="16"/>
  <c r="AA9" i="16"/>
  <c r="C87" i="20"/>
  <c r="G9" i="20" s="1"/>
  <c r="E93" i="20"/>
  <c r="C90" i="20"/>
  <c r="G12" i="20" s="1"/>
  <c r="B90" i="20"/>
  <c r="E90" i="20" s="1"/>
  <c r="H105" i="16"/>
  <c r="G110" i="16"/>
  <c r="D97" i="20"/>
  <c r="E91" i="20"/>
  <c r="V88" i="16"/>
  <c r="B94" i="20"/>
  <c r="E94" i="20" s="1"/>
  <c r="D90" i="20"/>
  <c r="B92" i="20"/>
  <c r="D92" i="20" s="1"/>
  <c r="C92" i="20"/>
  <c r="G14" i="20" s="1"/>
  <c r="B96" i="20"/>
  <c r="D96" i="20" s="1"/>
  <c r="C96" i="20"/>
  <c r="G18" i="20" s="1"/>
  <c r="E96" i="20"/>
  <c r="S88" i="16"/>
  <c r="R88" i="16"/>
  <c r="W88" i="16"/>
  <c r="R97" i="16"/>
  <c r="K98" i="16"/>
  <c r="I98" i="16"/>
  <c r="W98" i="16"/>
  <c r="C98" i="16"/>
  <c r="E98" i="16"/>
  <c r="U98" i="16"/>
  <c r="F98" i="16"/>
  <c r="R98" i="16"/>
  <c r="S98" i="16"/>
  <c r="M98" i="16"/>
  <c r="T98" i="16"/>
  <c r="L98" i="16"/>
  <c r="O98" i="16"/>
  <c r="J98" i="16"/>
  <c r="V98" i="16"/>
  <c r="G98" i="16"/>
  <c r="D98" i="16"/>
  <c r="N98" i="16"/>
  <c r="H98" i="16"/>
  <c r="Q98" i="16"/>
  <c r="X98" i="16"/>
  <c r="E101" i="20"/>
  <c r="H102" i="16"/>
  <c r="X102" i="16"/>
  <c r="B104" i="20"/>
  <c r="E104" i="20" s="1"/>
  <c r="X104" i="16"/>
  <c r="Q106" i="16"/>
  <c r="M106" i="16"/>
  <c r="AA28" i="16"/>
  <c r="O106" i="16"/>
  <c r="J106" i="16"/>
  <c r="G106" i="16"/>
  <c r="H106" i="16"/>
  <c r="N106" i="16"/>
  <c r="K106" i="16"/>
  <c r="S90" i="16"/>
  <c r="V90" i="16"/>
  <c r="E90" i="16"/>
  <c r="R105" i="16"/>
  <c r="W94" i="16"/>
  <c r="M104" i="16"/>
  <c r="J104" i="16"/>
  <c r="D101" i="20"/>
  <c r="V103" i="16"/>
  <c r="X106" i="16"/>
  <c r="H108" i="16"/>
  <c r="F109" i="16"/>
  <c r="J109" i="16"/>
  <c r="D110" i="16"/>
  <c r="D110" i="20"/>
  <c r="AA33" i="16"/>
  <c r="N111" i="16"/>
  <c r="E111" i="16"/>
  <c r="D111" i="16"/>
  <c r="T111" i="16"/>
  <c r="F111" i="16"/>
  <c r="M111" i="16"/>
  <c r="E111" i="20"/>
  <c r="L112" i="16"/>
  <c r="X112" i="16"/>
  <c r="D87" i="20"/>
  <c r="E89" i="20"/>
  <c r="R100" i="16"/>
  <c r="W100" i="16"/>
  <c r="H100" i="16"/>
  <c r="F100" i="16"/>
  <c r="O100" i="16"/>
  <c r="E100" i="16"/>
  <c r="Q100" i="16"/>
  <c r="I100" i="16"/>
  <c r="X100" i="16"/>
  <c r="AA22" i="16"/>
  <c r="B88" i="20"/>
  <c r="D88" i="20" s="1"/>
  <c r="S105" i="16"/>
  <c r="X105" i="16"/>
  <c r="C110" i="16"/>
  <c r="U110" i="16"/>
  <c r="K107" i="16"/>
  <c r="I110" i="16"/>
  <c r="W93" i="16"/>
  <c r="V106" i="16"/>
  <c r="G107" i="16"/>
  <c r="E95" i="20"/>
  <c r="D100" i="16"/>
  <c r="G100" i="16"/>
  <c r="R94" i="16"/>
  <c r="N105" i="16"/>
  <c r="J110" i="16"/>
  <c r="D106" i="16"/>
  <c r="P107" i="16"/>
  <c r="L93" i="16"/>
  <c r="Q93" i="16"/>
  <c r="P93" i="16"/>
  <c r="D108" i="16"/>
  <c r="J111" i="16"/>
  <c r="V111" i="16"/>
  <c r="I111" i="16"/>
  <c r="C111" i="16"/>
  <c r="I105" i="16"/>
  <c r="C100" i="20"/>
  <c r="G22" i="20" s="1"/>
  <c r="E106" i="20" l="1"/>
  <c r="D104" i="20"/>
  <c r="C104" i="20"/>
  <c r="G26" i="20" s="1"/>
  <c r="C88" i="20"/>
  <c r="G10" i="20" s="1"/>
  <c r="E105" i="20"/>
  <c r="D103" i="20"/>
  <c r="D94" i="20"/>
  <c r="C94" i="20"/>
  <c r="G16" i="20" s="1"/>
  <c r="C95" i="20"/>
  <c r="G17" i="20" s="1"/>
  <c r="D106" i="20"/>
  <c r="E112" i="20"/>
  <c r="C98" i="20"/>
  <c r="G20" i="20" s="1"/>
</calcChain>
</file>

<file path=xl/sharedStrings.xml><?xml version="1.0" encoding="utf-8"?>
<sst xmlns="http://schemas.openxmlformats.org/spreadsheetml/2006/main" count="139" uniqueCount="48">
  <si>
    <t>Using Stakeholder Input to Evaluate and Rank Alternatives</t>
  </si>
  <si>
    <t>Version date:</t>
  </si>
  <si>
    <t xml:space="preserve">Tool Instructions </t>
  </si>
  <si>
    <t>Begin in the Metrics Tab</t>
  </si>
  <si>
    <t xml:space="preserve">Enter project names in rows. </t>
  </si>
  <si>
    <t xml:space="preserve">Enter metric and goal names in columns. </t>
  </si>
  <si>
    <t>Set weights; if equal weighting desired, set all metrics to "low/none."</t>
  </si>
  <si>
    <t>Select scores using drop down menus</t>
  </si>
  <si>
    <t xml:space="preserve">Track assumptions or instructions for scores in the list below. </t>
  </si>
  <si>
    <t>View scoring results in the Scoring and Scoring by Goals tabs</t>
  </si>
  <si>
    <t>Metric-Specific Assumptions (USER DEFINED)</t>
  </si>
  <si>
    <t>Metric #1</t>
  </si>
  <si>
    <t>•</t>
  </si>
  <si>
    <t>Metric #2</t>
  </si>
  <si>
    <t>Metric #3</t>
  </si>
  <si>
    <t>Metric #4</t>
  </si>
  <si>
    <t>Metric #5</t>
  </si>
  <si>
    <t>Metric #6</t>
  </si>
  <si>
    <t>Metric #7</t>
  </si>
  <si>
    <t>Metric #8</t>
  </si>
  <si>
    <t>Metric #9</t>
  </si>
  <si>
    <t>(Add more Metrics as needed.)</t>
  </si>
  <si>
    <t>Goals</t>
  </si>
  <si>
    <t>Enter Goal Name</t>
  </si>
  <si>
    <t>Weight</t>
  </si>
  <si>
    <t>Select</t>
  </si>
  <si>
    <t>Projects</t>
  </si>
  <si>
    <t>Enter Metric Name</t>
  </si>
  <si>
    <t>Enter Project Name</t>
  </si>
  <si>
    <t>Weighted Scores (0-30 Scale)</t>
  </si>
  <si>
    <t>Summary</t>
  </si>
  <si>
    <t>Project</t>
  </si>
  <si>
    <t>Composite Score    (0-10  Scale)</t>
  </si>
  <si>
    <t>Rank</t>
  </si>
  <si>
    <t>Weights</t>
  </si>
  <si>
    <t>SUM</t>
  </si>
  <si>
    <t>Normalized Scores</t>
  </si>
  <si>
    <t>All Metrics Must be Scored Within Each Goal</t>
  </si>
  <si>
    <t>Weighted Scores (0-30 scale)</t>
  </si>
  <si>
    <t>Average weights</t>
  </si>
  <si>
    <t>Sum</t>
  </si>
  <si>
    <t>Score</t>
  </si>
  <si>
    <t>Score Multiplier</t>
  </si>
  <si>
    <t>Low/None</t>
  </si>
  <si>
    <t>Med</t>
  </si>
  <si>
    <t>High</t>
  </si>
  <si>
    <t>Basic Decision-Making Spreadsheet Tool</t>
  </si>
  <si>
    <r>
      <t xml:space="preserve">Developed under EPA OWM INTEGRATED PLANNING TECHNICAL ASSISTANCE (CONTRACT EP-C-11-009) in support of </t>
    </r>
    <r>
      <rPr>
        <i/>
        <sz val="11"/>
        <color theme="1"/>
        <rFont val="Calibri"/>
        <family val="2"/>
        <scheme val="minor"/>
      </rPr>
      <t>Prioritizing Wastewater and Stormwater Projects Using Stakeholder Input</t>
    </r>
    <r>
      <rPr>
        <sz val="11"/>
        <color theme="1"/>
        <rFont val="Calibri"/>
        <family val="2"/>
        <scheme val="minor"/>
      </rPr>
      <t xml:space="preserve"> (EPA Document No. EPA 830-R-17-002)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</si>
</sst>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9E3C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1" xfId="0" applyFont="1" applyBorder="1"/>
    <xf numFmtId="164" fontId="2" fillId="0" borderId="1" xfId="0" applyNumberFormat="1" applyFont="1" applyFill="1" applyBorder="1" applyAlignment="1">
      <alignment horizontal="right" vertical="center" indent="1"/>
    </xf>
    <xf numFmtId="0" fontId="2" fillId="4" borderId="0" xfId="0" applyFont="1" applyFill="1"/>
    <xf numFmtId="0" fontId="2" fillId="4" borderId="0" xfId="0" applyFont="1" applyFill="1" applyBorder="1"/>
    <xf numFmtId="0" fontId="2" fillId="3" borderId="0" xfId="0" applyFont="1" applyFill="1"/>
    <xf numFmtId="0" fontId="3" fillId="3" borderId="0" xfId="0" applyFont="1" applyFill="1"/>
    <xf numFmtId="0" fontId="2" fillId="3" borderId="0" xfId="0" applyFont="1" applyFill="1" applyAlignment="1"/>
    <xf numFmtId="0" fontId="4" fillId="4" borderId="0" xfId="0" applyFont="1" applyFill="1" applyBorder="1" applyAlignment="1"/>
    <xf numFmtId="0" fontId="4" fillId="5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/>
    <xf numFmtId="0" fontId="2" fillId="3" borderId="0" xfId="0" applyFont="1" applyFill="1" applyAlignment="1">
      <alignment wrapText="1"/>
    </xf>
    <xf numFmtId="0" fontId="2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5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4" borderId="0" xfId="0" applyFont="1" applyFill="1" applyAlignment="1">
      <alignment vertical="center"/>
    </xf>
    <xf numFmtId="0" fontId="2" fillId="4" borderId="0" xfId="0" applyFont="1" applyFill="1" applyBorder="1" applyAlignment="1"/>
    <xf numFmtId="0" fontId="2" fillId="0" borderId="1" xfId="0" applyFont="1" applyFill="1" applyBorder="1" applyAlignment="1">
      <alignment horizontal="right"/>
    </xf>
    <xf numFmtId="0" fontId="2" fillId="4" borderId="0" xfId="0" applyFont="1" applyFill="1" applyAlignment="1"/>
    <xf numFmtId="0" fontId="5" fillId="4" borderId="0" xfId="0" applyFont="1" applyFill="1" applyAlignment="1"/>
    <xf numFmtId="2" fontId="2" fillId="4" borderId="0" xfId="0" applyNumberFormat="1" applyFont="1" applyFill="1" applyAlignment="1"/>
    <xf numFmtId="0" fontId="4" fillId="0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wrapText="1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/>
    <xf numFmtId="0" fontId="0" fillId="4" borderId="0" xfId="0" applyFill="1"/>
    <xf numFmtId="0" fontId="0" fillId="4" borderId="0" xfId="0" applyFill="1" applyAlignment="1"/>
    <xf numFmtId="0" fontId="1" fillId="4" borderId="0" xfId="0" applyFont="1" applyFill="1" applyAlignment="1">
      <alignment wrapText="1"/>
    </xf>
    <xf numFmtId="0" fontId="0" fillId="4" borderId="0" xfId="0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164" fontId="2" fillId="4" borderId="0" xfId="0" applyNumberFormat="1" applyFont="1" applyFill="1" applyAlignment="1">
      <alignment vertical="center"/>
    </xf>
    <xf numFmtId="0" fontId="1" fillId="0" borderId="0" xfId="0" applyFont="1"/>
    <xf numFmtId="14" fontId="0" fillId="0" borderId="0" xfId="0" applyNumberFormat="1"/>
    <xf numFmtId="0" fontId="0" fillId="0" borderId="0" xfId="0" applyFill="1"/>
    <xf numFmtId="0" fontId="0" fillId="0" borderId="0" xfId="0" applyFill="1" applyAlignment="1">
      <alignment horizontal="right"/>
    </xf>
    <xf numFmtId="0" fontId="8" fillId="0" borderId="0" xfId="0" applyFont="1"/>
    <xf numFmtId="0" fontId="4" fillId="5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9" xfId="0" applyFont="1" applyFill="1" applyBorder="1" applyAlignment="1">
      <alignment wrapText="1"/>
    </xf>
    <xf numFmtId="0" fontId="0" fillId="0" borderId="0" xfId="0" applyBorder="1"/>
    <xf numFmtId="0" fontId="0" fillId="0" borderId="0" xfId="0" applyFill="1" applyBorder="1"/>
    <xf numFmtId="0" fontId="6" fillId="0" borderId="0" xfId="0" applyFont="1" applyFill="1" applyBorder="1" applyAlignment="1"/>
    <xf numFmtId="0" fontId="6" fillId="0" borderId="0" xfId="0" applyFont="1" applyFill="1" applyBorder="1"/>
    <xf numFmtId="0" fontId="0" fillId="0" borderId="0" xfId="0" applyFill="1" applyAlignment="1">
      <alignment horizontal="left"/>
    </xf>
    <xf numFmtId="0" fontId="4" fillId="6" borderId="1" xfId="0" applyFont="1" applyFill="1" applyBorder="1" applyAlignment="1">
      <alignment horizontal="center" wrapText="1"/>
    </xf>
    <xf numFmtId="0" fontId="2" fillId="0" borderId="1" xfId="0" applyFont="1" applyBorder="1"/>
    <xf numFmtId="0" fontId="7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1" fillId="4" borderId="0" xfId="0" applyFont="1" applyFill="1"/>
    <xf numFmtId="0" fontId="12" fillId="0" borderId="0" xfId="0" applyFont="1"/>
    <xf numFmtId="0" fontId="13" fillId="0" borderId="0" xfId="0" applyFont="1"/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wrapText="1"/>
    </xf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</cellXfs>
  <cellStyles count="9"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5" builtinId="8" hidden="1"/>
    <cellStyle name="Hyperlink" xfId="7" builtinId="8" hidden="1"/>
    <cellStyle name="Hyperlink" xfId="3" builtinId="8" hidden="1"/>
    <cellStyle name="Hyperlink" xfId="1" builtinId="8" hidden="1"/>
    <cellStyle name="Normal" xfId="0" builtinId="0"/>
  </cellStyles>
  <dxfs count="3">
    <dxf>
      <font>
        <color theme="1" tint="0.24994659260841701"/>
      </font>
      <fill>
        <patternFill>
          <bgColor rgb="FF0EACA8"/>
        </patternFill>
      </fill>
    </dxf>
    <dxf>
      <font>
        <color theme="1" tint="0.24994659260841701"/>
      </font>
      <fill>
        <patternFill>
          <bgColor rgb="FF4CD04C"/>
        </patternFill>
      </fill>
    </dxf>
    <dxf>
      <font>
        <color auto="1"/>
      </font>
      <fill>
        <patternFill>
          <bgColor rgb="FFFFFF99"/>
        </patternFill>
      </fill>
    </dxf>
  </dxfs>
  <tableStyles count="0" defaultTableStyle="TableStyleMedium2" defaultPivotStyle="PivotStyleMedium9"/>
  <colors>
    <mruColors>
      <color rgb="FFFFFF99"/>
      <color rgb="FF4CD04C"/>
      <color rgb="FF0EACA8"/>
      <color rgb="FFD9E3CF"/>
      <color rgb="FF388280"/>
      <color rgb="FFFFFFCC"/>
      <color rgb="FF63B96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67587363097901E-2"/>
          <c:y val="4.53438137113613E-2"/>
          <c:w val="0.965379725440079"/>
          <c:h val="0.637283812927997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Scoring!$C$8</c:f>
              <c:strCache>
                <c:ptCount val="1"/>
                <c:pt idx="0">
                  <c:v>Enter Metric Name</c:v>
                </c:pt>
              </c:strCache>
            </c:strRef>
          </c:tx>
          <c:spPr>
            <a:solidFill>
              <a:srgbClr val="4CD04C"/>
            </a:solidFill>
            <a:ln>
              <a:noFill/>
            </a:ln>
            <a:effectLst/>
          </c:spPr>
          <c:invertIfNegative val="0"/>
          <c:cat>
            <c:strRef>
              <c:f>Scoring!$B$9:$B$34</c:f>
              <c:strCache>
                <c:ptCount val="26"/>
                <c:pt idx="0">
                  <c:v>Enter Project Name</c:v>
                </c:pt>
                <c:pt idx="1">
                  <c:v>Enter Project Name</c:v>
                </c:pt>
                <c:pt idx="2">
                  <c:v>Enter Project Name</c:v>
                </c:pt>
                <c:pt idx="3">
                  <c:v>Enter Project Name</c:v>
                </c:pt>
                <c:pt idx="4">
                  <c:v>Enter Project Name</c:v>
                </c:pt>
                <c:pt idx="5">
                  <c:v>Enter Project Name</c:v>
                </c:pt>
                <c:pt idx="6">
                  <c:v>Enter Project Name</c:v>
                </c:pt>
                <c:pt idx="7">
                  <c:v>Enter Project Name</c:v>
                </c:pt>
                <c:pt idx="8">
                  <c:v>Enter Project Name</c:v>
                </c:pt>
                <c:pt idx="9">
                  <c:v>Enter Project Name</c:v>
                </c:pt>
                <c:pt idx="10">
                  <c:v>Enter Project Name</c:v>
                </c:pt>
                <c:pt idx="11">
                  <c:v>Enter Project Name</c:v>
                </c:pt>
                <c:pt idx="12">
                  <c:v>Enter Project Name</c:v>
                </c:pt>
                <c:pt idx="13">
                  <c:v>Enter Project Name</c:v>
                </c:pt>
                <c:pt idx="14">
                  <c:v>Enter Project Name</c:v>
                </c:pt>
                <c:pt idx="15">
                  <c:v>Enter Project Name</c:v>
                </c:pt>
                <c:pt idx="16">
                  <c:v>Enter Project Name</c:v>
                </c:pt>
                <c:pt idx="17">
                  <c:v>Enter Project Name</c:v>
                </c:pt>
                <c:pt idx="18">
                  <c:v>Enter Project Name</c:v>
                </c:pt>
                <c:pt idx="19">
                  <c:v>Enter Project Name</c:v>
                </c:pt>
                <c:pt idx="20">
                  <c:v>Enter Project Name</c:v>
                </c:pt>
                <c:pt idx="21">
                  <c:v>Enter Project Name</c:v>
                </c:pt>
                <c:pt idx="22">
                  <c:v>Enter Project Name</c:v>
                </c:pt>
                <c:pt idx="23">
                  <c:v>Enter Project Name</c:v>
                </c:pt>
                <c:pt idx="24">
                  <c:v>Enter Project Name</c:v>
                </c:pt>
                <c:pt idx="25">
                  <c:v>Enter Project Name</c:v>
                </c:pt>
              </c:strCache>
            </c:strRef>
          </c:cat>
          <c:val>
            <c:numRef>
              <c:f>Scoring!$C$87:$C$112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4-42BA-B377-288965ABD66D}"/>
            </c:ext>
          </c:extLst>
        </c:ser>
        <c:ser>
          <c:idx val="1"/>
          <c:order val="1"/>
          <c:tx>
            <c:strRef>
              <c:f>Scoring!$D$8</c:f>
              <c:strCache>
                <c:ptCount val="1"/>
                <c:pt idx="0">
                  <c:v>Enter Metric Name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Scoring!$B$9:$B$34</c:f>
              <c:strCache>
                <c:ptCount val="26"/>
                <c:pt idx="0">
                  <c:v>Enter Project Name</c:v>
                </c:pt>
                <c:pt idx="1">
                  <c:v>Enter Project Name</c:v>
                </c:pt>
                <c:pt idx="2">
                  <c:v>Enter Project Name</c:v>
                </c:pt>
                <c:pt idx="3">
                  <c:v>Enter Project Name</c:v>
                </c:pt>
                <c:pt idx="4">
                  <c:v>Enter Project Name</c:v>
                </c:pt>
                <c:pt idx="5">
                  <c:v>Enter Project Name</c:v>
                </c:pt>
                <c:pt idx="6">
                  <c:v>Enter Project Name</c:v>
                </c:pt>
                <c:pt idx="7">
                  <c:v>Enter Project Name</c:v>
                </c:pt>
                <c:pt idx="8">
                  <c:v>Enter Project Name</c:v>
                </c:pt>
                <c:pt idx="9">
                  <c:v>Enter Project Name</c:v>
                </c:pt>
                <c:pt idx="10">
                  <c:v>Enter Project Name</c:v>
                </c:pt>
                <c:pt idx="11">
                  <c:v>Enter Project Name</c:v>
                </c:pt>
                <c:pt idx="12">
                  <c:v>Enter Project Name</c:v>
                </c:pt>
                <c:pt idx="13">
                  <c:v>Enter Project Name</c:v>
                </c:pt>
                <c:pt idx="14">
                  <c:v>Enter Project Name</c:v>
                </c:pt>
                <c:pt idx="15">
                  <c:v>Enter Project Name</c:v>
                </c:pt>
                <c:pt idx="16">
                  <c:v>Enter Project Name</c:v>
                </c:pt>
                <c:pt idx="17">
                  <c:v>Enter Project Name</c:v>
                </c:pt>
                <c:pt idx="18">
                  <c:v>Enter Project Name</c:v>
                </c:pt>
                <c:pt idx="19">
                  <c:v>Enter Project Name</c:v>
                </c:pt>
                <c:pt idx="20">
                  <c:v>Enter Project Name</c:v>
                </c:pt>
                <c:pt idx="21">
                  <c:v>Enter Project Name</c:v>
                </c:pt>
                <c:pt idx="22">
                  <c:v>Enter Project Name</c:v>
                </c:pt>
                <c:pt idx="23">
                  <c:v>Enter Project Name</c:v>
                </c:pt>
                <c:pt idx="24">
                  <c:v>Enter Project Name</c:v>
                </c:pt>
                <c:pt idx="25">
                  <c:v>Enter Project Name</c:v>
                </c:pt>
              </c:strCache>
            </c:strRef>
          </c:cat>
          <c:val>
            <c:numRef>
              <c:f>Scoring!$D$87:$D$112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44-42BA-B377-288965ABD66D}"/>
            </c:ext>
          </c:extLst>
        </c:ser>
        <c:ser>
          <c:idx val="2"/>
          <c:order val="2"/>
          <c:tx>
            <c:strRef>
              <c:f>Scoring!$E$8</c:f>
              <c:strCache>
                <c:ptCount val="1"/>
                <c:pt idx="0">
                  <c:v>Enter Metric Name</c:v>
                </c:pt>
              </c:strCache>
            </c:strRef>
          </c:tx>
          <c:spPr>
            <a:solidFill>
              <a:srgbClr val="0EACA8"/>
            </a:solidFill>
            <a:ln>
              <a:noFill/>
            </a:ln>
            <a:effectLst/>
          </c:spPr>
          <c:invertIfNegative val="0"/>
          <c:cat>
            <c:strRef>
              <c:f>Scoring!$B$9:$B$34</c:f>
              <c:strCache>
                <c:ptCount val="26"/>
                <c:pt idx="0">
                  <c:v>Enter Project Name</c:v>
                </c:pt>
                <c:pt idx="1">
                  <c:v>Enter Project Name</c:v>
                </c:pt>
                <c:pt idx="2">
                  <c:v>Enter Project Name</c:v>
                </c:pt>
                <c:pt idx="3">
                  <c:v>Enter Project Name</c:v>
                </c:pt>
                <c:pt idx="4">
                  <c:v>Enter Project Name</c:v>
                </c:pt>
                <c:pt idx="5">
                  <c:v>Enter Project Name</c:v>
                </c:pt>
                <c:pt idx="6">
                  <c:v>Enter Project Name</c:v>
                </c:pt>
                <c:pt idx="7">
                  <c:v>Enter Project Name</c:v>
                </c:pt>
                <c:pt idx="8">
                  <c:v>Enter Project Name</c:v>
                </c:pt>
                <c:pt idx="9">
                  <c:v>Enter Project Name</c:v>
                </c:pt>
                <c:pt idx="10">
                  <c:v>Enter Project Name</c:v>
                </c:pt>
                <c:pt idx="11">
                  <c:v>Enter Project Name</c:v>
                </c:pt>
                <c:pt idx="12">
                  <c:v>Enter Project Name</c:v>
                </c:pt>
                <c:pt idx="13">
                  <c:v>Enter Project Name</c:v>
                </c:pt>
                <c:pt idx="14">
                  <c:v>Enter Project Name</c:v>
                </c:pt>
                <c:pt idx="15">
                  <c:v>Enter Project Name</c:v>
                </c:pt>
                <c:pt idx="16">
                  <c:v>Enter Project Name</c:v>
                </c:pt>
                <c:pt idx="17">
                  <c:v>Enter Project Name</c:v>
                </c:pt>
                <c:pt idx="18">
                  <c:v>Enter Project Name</c:v>
                </c:pt>
                <c:pt idx="19">
                  <c:v>Enter Project Name</c:v>
                </c:pt>
                <c:pt idx="20">
                  <c:v>Enter Project Name</c:v>
                </c:pt>
                <c:pt idx="21">
                  <c:v>Enter Project Name</c:v>
                </c:pt>
                <c:pt idx="22">
                  <c:v>Enter Project Name</c:v>
                </c:pt>
                <c:pt idx="23">
                  <c:v>Enter Project Name</c:v>
                </c:pt>
                <c:pt idx="24">
                  <c:v>Enter Project Name</c:v>
                </c:pt>
                <c:pt idx="25">
                  <c:v>Enter Project Name</c:v>
                </c:pt>
              </c:strCache>
            </c:strRef>
          </c:cat>
          <c:val>
            <c:numRef>
              <c:f>Scoring!$E$87:$E$112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44-42BA-B377-288965ABD66D}"/>
            </c:ext>
          </c:extLst>
        </c:ser>
        <c:ser>
          <c:idx val="3"/>
          <c:order val="3"/>
          <c:tx>
            <c:strRef>
              <c:f>Scoring!$F$8</c:f>
              <c:strCache>
                <c:ptCount val="1"/>
                <c:pt idx="0">
                  <c:v>Enter Metric Name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Scoring!$B$9:$B$34</c:f>
              <c:strCache>
                <c:ptCount val="26"/>
                <c:pt idx="0">
                  <c:v>Enter Project Name</c:v>
                </c:pt>
                <c:pt idx="1">
                  <c:v>Enter Project Name</c:v>
                </c:pt>
                <c:pt idx="2">
                  <c:v>Enter Project Name</c:v>
                </c:pt>
                <c:pt idx="3">
                  <c:v>Enter Project Name</c:v>
                </c:pt>
                <c:pt idx="4">
                  <c:v>Enter Project Name</c:v>
                </c:pt>
                <c:pt idx="5">
                  <c:v>Enter Project Name</c:v>
                </c:pt>
                <c:pt idx="6">
                  <c:v>Enter Project Name</c:v>
                </c:pt>
                <c:pt idx="7">
                  <c:v>Enter Project Name</c:v>
                </c:pt>
                <c:pt idx="8">
                  <c:v>Enter Project Name</c:v>
                </c:pt>
                <c:pt idx="9">
                  <c:v>Enter Project Name</c:v>
                </c:pt>
                <c:pt idx="10">
                  <c:v>Enter Project Name</c:v>
                </c:pt>
                <c:pt idx="11">
                  <c:v>Enter Project Name</c:v>
                </c:pt>
                <c:pt idx="12">
                  <c:v>Enter Project Name</c:v>
                </c:pt>
                <c:pt idx="13">
                  <c:v>Enter Project Name</c:v>
                </c:pt>
                <c:pt idx="14">
                  <c:v>Enter Project Name</c:v>
                </c:pt>
                <c:pt idx="15">
                  <c:v>Enter Project Name</c:v>
                </c:pt>
                <c:pt idx="16">
                  <c:v>Enter Project Name</c:v>
                </c:pt>
                <c:pt idx="17">
                  <c:v>Enter Project Name</c:v>
                </c:pt>
                <c:pt idx="18">
                  <c:v>Enter Project Name</c:v>
                </c:pt>
                <c:pt idx="19">
                  <c:v>Enter Project Name</c:v>
                </c:pt>
                <c:pt idx="20">
                  <c:v>Enter Project Name</c:v>
                </c:pt>
                <c:pt idx="21">
                  <c:v>Enter Project Name</c:v>
                </c:pt>
                <c:pt idx="22">
                  <c:v>Enter Project Name</c:v>
                </c:pt>
                <c:pt idx="23">
                  <c:v>Enter Project Name</c:v>
                </c:pt>
                <c:pt idx="24">
                  <c:v>Enter Project Name</c:v>
                </c:pt>
                <c:pt idx="25">
                  <c:v>Enter Project Name</c:v>
                </c:pt>
              </c:strCache>
            </c:strRef>
          </c:cat>
          <c:val>
            <c:numRef>
              <c:f>Scoring!$F$87:$F$112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44-42BA-B377-288965ABD66D}"/>
            </c:ext>
          </c:extLst>
        </c:ser>
        <c:ser>
          <c:idx val="4"/>
          <c:order val="4"/>
          <c:tx>
            <c:strRef>
              <c:f>Scoring!$G$8</c:f>
              <c:strCache>
                <c:ptCount val="1"/>
                <c:pt idx="0">
                  <c:v>Enter Metric Name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Scoring!$B$9:$B$34</c:f>
              <c:strCache>
                <c:ptCount val="26"/>
                <c:pt idx="0">
                  <c:v>Enter Project Name</c:v>
                </c:pt>
                <c:pt idx="1">
                  <c:v>Enter Project Name</c:v>
                </c:pt>
                <c:pt idx="2">
                  <c:v>Enter Project Name</c:v>
                </c:pt>
                <c:pt idx="3">
                  <c:v>Enter Project Name</c:v>
                </c:pt>
                <c:pt idx="4">
                  <c:v>Enter Project Name</c:v>
                </c:pt>
                <c:pt idx="5">
                  <c:v>Enter Project Name</c:v>
                </c:pt>
                <c:pt idx="6">
                  <c:v>Enter Project Name</c:v>
                </c:pt>
                <c:pt idx="7">
                  <c:v>Enter Project Name</c:v>
                </c:pt>
                <c:pt idx="8">
                  <c:v>Enter Project Name</c:v>
                </c:pt>
                <c:pt idx="9">
                  <c:v>Enter Project Name</c:v>
                </c:pt>
                <c:pt idx="10">
                  <c:v>Enter Project Name</c:v>
                </c:pt>
                <c:pt idx="11">
                  <c:v>Enter Project Name</c:v>
                </c:pt>
                <c:pt idx="12">
                  <c:v>Enter Project Name</c:v>
                </c:pt>
                <c:pt idx="13">
                  <c:v>Enter Project Name</c:v>
                </c:pt>
                <c:pt idx="14">
                  <c:v>Enter Project Name</c:v>
                </c:pt>
                <c:pt idx="15">
                  <c:v>Enter Project Name</c:v>
                </c:pt>
                <c:pt idx="16">
                  <c:v>Enter Project Name</c:v>
                </c:pt>
                <c:pt idx="17">
                  <c:v>Enter Project Name</c:v>
                </c:pt>
                <c:pt idx="18">
                  <c:v>Enter Project Name</c:v>
                </c:pt>
                <c:pt idx="19">
                  <c:v>Enter Project Name</c:v>
                </c:pt>
                <c:pt idx="20">
                  <c:v>Enter Project Name</c:v>
                </c:pt>
                <c:pt idx="21">
                  <c:v>Enter Project Name</c:v>
                </c:pt>
                <c:pt idx="22">
                  <c:v>Enter Project Name</c:v>
                </c:pt>
                <c:pt idx="23">
                  <c:v>Enter Project Name</c:v>
                </c:pt>
                <c:pt idx="24">
                  <c:v>Enter Project Name</c:v>
                </c:pt>
                <c:pt idx="25">
                  <c:v>Enter Project Name</c:v>
                </c:pt>
              </c:strCache>
            </c:strRef>
          </c:cat>
          <c:val>
            <c:numRef>
              <c:f>Scoring!$G$87:$G$112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44-42BA-B377-288965ABD66D}"/>
            </c:ext>
          </c:extLst>
        </c:ser>
        <c:ser>
          <c:idx val="5"/>
          <c:order val="5"/>
          <c:tx>
            <c:strRef>
              <c:f>Scoring!$H$8</c:f>
              <c:strCache>
                <c:ptCount val="1"/>
                <c:pt idx="0">
                  <c:v>Enter Metric Name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Scoring!$B$9:$B$34</c:f>
              <c:strCache>
                <c:ptCount val="26"/>
                <c:pt idx="0">
                  <c:v>Enter Project Name</c:v>
                </c:pt>
                <c:pt idx="1">
                  <c:v>Enter Project Name</c:v>
                </c:pt>
                <c:pt idx="2">
                  <c:v>Enter Project Name</c:v>
                </c:pt>
                <c:pt idx="3">
                  <c:v>Enter Project Name</c:v>
                </c:pt>
                <c:pt idx="4">
                  <c:v>Enter Project Name</c:v>
                </c:pt>
                <c:pt idx="5">
                  <c:v>Enter Project Name</c:v>
                </c:pt>
                <c:pt idx="6">
                  <c:v>Enter Project Name</c:v>
                </c:pt>
                <c:pt idx="7">
                  <c:v>Enter Project Name</c:v>
                </c:pt>
                <c:pt idx="8">
                  <c:v>Enter Project Name</c:v>
                </c:pt>
                <c:pt idx="9">
                  <c:v>Enter Project Name</c:v>
                </c:pt>
                <c:pt idx="10">
                  <c:v>Enter Project Name</c:v>
                </c:pt>
                <c:pt idx="11">
                  <c:v>Enter Project Name</c:v>
                </c:pt>
                <c:pt idx="12">
                  <c:v>Enter Project Name</c:v>
                </c:pt>
                <c:pt idx="13">
                  <c:v>Enter Project Name</c:v>
                </c:pt>
                <c:pt idx="14">
                  <c:v>Enter Project Name</c:v>
                </c:pt>
                <c:pt idx="15">
                  <c:v>Enter Project Name</c:v>
                </c:pt>
                <c:pt idx="16">
                  <c:v>Enter Project Name</c:v>
                </c:pt>
                <c:pt idx="17">
                  <c:v>Enter Project Name</c:v>
                </c:pt>
                <c:pt idx="18">
                  <c:v>Enter Project Name</c:v>
                </c:pt>
                <c:pt idx="19">
                  <c:v>Enter Project Name</c:v>
                </c:pt>
                <c:pt idx="20">
                  <c:v>Enter Project Name</c:v>
                </c:pt>
                <c:pt idx="21">
                  <c:v>Enter Project Name</c:v>
                </c:pt>
                <c:pt idx="22">
                  <c:v>Enter Project Name</c:v>
                </c:pt>
                <c:pt idx="23">
                  <c:v>Enter Project Name</c:v>
                </c:pt>
                <c:pt idx="24">
                  <c:v>Enter Project Name</c:v>
                </c:pt>
                <c:pt idx="25">
                  <c:v>Enter Project Name</c:v>
                </c:pt>
              </c:strCache>
            </c:strRef>
          </c:cat>
          <c:val>
            <c:numRef>
              <c:f>Scoring!$H$87:$H$112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44-42BA-B377-288965ABD66D}"/>
            </c:ext>
          </c:extLst>
        </c:ser>
        <c:ser>
          <c:idx val="6"/>
          <c:order val="6"/>
          <c:tx>
            <c:strRef>
              <c:f>Scoring!$I$8</c:f>
              <c:strCache>
                <c:ptCount val="1"/>
                <c:pt idx="0">
                  <c:v>Enter Metric Name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Scoring!$B$9:$B$34</c:f>
              <c:strCache>
                <c:ptCount val="26"/>
                <c:pt idx="0">
                  <c:v>Enter Project Name</c:v>
                </c:pt>
                <c:pt idx="1">
                  <c:v>Enter Project Name</c:v>
                </c:pt>
                <c:pt idx="2">
                  <c:v>Enter Project Name</c:v>
                </c:pt>
                <c:pt idx="3">
                  <c:v>Enter Project Name</c:v>
                </c:pt>
                <c:pt idx="4">
                  <c:v>Enter Project Name</c:v>
                </c:pt>
                <c:pt idx="5">
                  <c:v>Enter Project Name</c:v>
                </c:pt>
                <c:pt idx="6">
                  <c:v>Enter Project Name</c:v>
                </c:pt>
                <c:pt idx="7">
                  <c:v>Enter Project Name</c:v>
                </c:pt>
                <c:pt idx="8">
                  <c:v>Enter Project Name</c:v>
                </c:pt>
                <c:pt idx="9">
                  <c:v>Enter Project Name</c:v>
                </c:pt>
                <c:pt idx="10">
                  <c:v>Enter Project Name</c:v>
                </c:pt>
                <c:pt idx="11">
                  <c:v>Enter Project Name</c:v>
                </c:pt>
                <c:pt idx="12">
                  <c:v>Enter Project Name</c:v>
                </c:pt>
                <c:pt idx="13">
                  <c:v>Enter Project Name</c:v>
                </c:pt>
                <c:pt idx="14">
                  <c:v>Enter Project Name</c:v>
                </c:pt>
                <c:pt idx="15">
                  <c:v>Enter Project Name</c:v>
                </c:pt>
                <c:pt idx="16">
                  <c:v>Enter Project Name</c:v>
                </c:pt>
                <c:pt idx="17">
                  <c:v>Enter Project Name</c:v>
                </c:pt>
                <c:pt idx="18">
                  <c:v>Enter Project Name</c:v>
                </c:pt>
                <c:pt idx="19">
                  <c:v>Enter Project Name</c:v>
                </c:pt>
                <c:pt idx="20">
                  <c:v>Enter Project Name</c:v>
                </c:pt>
                <c:pt idx="21">
                  <c:v>Enter Project Name</c:v>
                </c:pt>
                <c:pt idx="22">
                  <c:v>Enter Project Name</c:v>
                </c:pt>
                <c:pt idx="23">
                  <c:v>Enter Project Name</c:v>
                </c:pt>
                <c:pt idx="24">
                  <c:v>Enter Project Name</c:v>
                </c:pt>
                <c:pt idx="25">
                  <c:v>Enter Project Name</c:v>
                </c:pt>
              </c:strCache>
            </c:strRef>
          </c:cat>
          <c:val>
            <c:numRef>
              <c:f>Scoring!$I$87:$I$112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44-42BA-B377-288965ABD66D}"/>
            </c:ext>
          </c:extLst>
        </c:ser>
        <c:ser>
          <c:idx val="7"/>
          <c:order val="7"/>
          <c:tx>
            <c:strRef>
              <c:f>Scoring!$J$8</c:f>
              <c:strCache>
                <c:ptCount val="1"/>
                <c:pt idx="0">
                  <c:v>Enter Metric Name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Scoring!$J$87:$J$112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D44-42BA-B377-288965ABD66D}"/>
            </c:ext>
          </c:extLst>
        </c:ser>
        <c:ser>
          <c:idx val="8"/>
          <c:order val="8"/>
          <c:tx>
            <c:strRef>
              <c:f>Scoring!$K$8</c:f>
              <c:strCache>
                <c:ptCount val="1"/>
                <c:pt idx="0">
                  <c:v>Enter Metric Name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Scoring!$K$87:$K$112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44-42BA-B377-288965ABD66D}"/>
            </c:ext>
          </c:extLst>
        </c:ser>
        <c:ser>
          <c:idx val="9"/>
          <c:order val="9"/>
          <c:tx>
            <c:strRef>
              <c:f>Scoring!$L$8</c:f>
              <c:strCache>
                <c:ptCount val="1"/>
                <c:pt idx="0">
                  <c:v>Enter Metric Name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Scoring!$L$87:$L$112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D44-42BA-B377-288965ABD66D}"/>
            </c:ext>
          </c:extLst>
        </c:ser>
        <c:ser>
          <c:idx val="10"/>
          <c:order val="10"/>
          <c:tx>
            <c:strRef>
              <c:f>Scoring!$M$8</c:f>
              <c:strCache>
                <c:ptCount val="1"/>
                <c:pt idx="0">
                  <c:v>Enter Metric Name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Scoring!$M$87:$M$112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D44-42BA-B377-288965ABD66D}"/>
            </c:ext>
          </c:extLst>
        </c:ser>
        <c:ser>
          <c:idx val="11"/>
          <c:order val="11"/>
          <c:tx>
            <c:strRef>
              <c:f>Scoring!$N$8</c:f>
              <c:strCache>
                <c:ptCount val="1"/>
                <c:pt idx="0">
                  <c:v>Enter Metric Name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Scoring!$N$87:$N$112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D44-42BA-B377-288965ABD66D}"/>
            </c:ext>
          </c:extLst>
        </c:ser>
        <c:ser>
          <c:idx val="12"/>
          <c:order val="12"/>
          <c:tx>
            <c:strRef>
              <c:f>Scoring!$O$8</c:f>
              <c:strCache>
                <c:ptCount val="1"/>
                <c:pt idx="0">
                  <c:v>Enter Metric Name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Scoring!$O$87:$O$112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D44-42BA-B377-288965ABD66D}"/>
            </c:ext>
          </c:extLst>
        </c:ser>
        <c:ser>
          <c:idx val="13"/>
          <c:order val="13"/>
          <c:tx>
            <c:strRef>
              <c:f>Scoring!$P$8</c:f>
              <c:strCache>
                <c:ptCount val="1"/>
                <c:pt idx="0">
                  <c:v>Enter Metric Name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Scoring!$P$87:$P$112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D44-42BA-B377-288965ABD66D}"/>
            </c:ext>
          </c:extLst>
        </c:ser>
        <c:ser>
          <c:idx val="14"/>
          <c:order val="14"/>
          <c:tx>
            <c:strRef>
              <c:f>Scoring!$R$8</c:f>
              <c:strCache>
                <c:ptCount val="1"/>
                <c:pt idx="0">
                  <c:v>Enter Metric Name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Scoring!$Q$87:$Q$112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D44-42BA-B377-288965ABD66D}"/>
            </c:ext>
          </c:extLst>
        </c:ser>
        <c:ser>
          <c:idx val="15"/>
          <c:order val="15"/>
          <c:tx>
            <c:strRef>
              <c:f>Scoring!$S$8</c:f>
              <c:strCache>
                <c:ptCount val="1"/>
                <c:pt idx="0">
                  <c:v>Enter Metric Name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Scoring!$R$87:$R$112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D44-42BA-B377-288965ABD66D}"/>
            </c:ext>
          </c:extLst>
        </c:ser>
        <c:ser>
          <c:idx val="16"/>
          <c:order val="16"/>
          <c:tx>
            <c:strRef>
              <c:f>Scoring!$T$8</c:f>
              <c:strCache>
                <c:ptCount val="1"/>
                <c:pt idx="0">
                  <c:v>Enter Metric Name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Scoring!$S$87:$S$112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D44-42BA-B377-288965ABD66D}"/>
            </c:ext>
          </c:extLst>
        </c:ser>
        <c:ser>
          <c:idx val="17"/>
          <c:order val="17"/>
          <c:tx>
            <c:strRef>
              <c:f>Scoring!$U$8</c:f>
              <c:strCache>
                <c:ptCount val="1"/>
                <c:pt idx="0">
                  <c:v>Enter Metric Name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Scoring!$T$87:$T$112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D44-42BA-B377-288965ABD66D}"/>
            </c:ext>
          </c:extLst>
        </c:ser>
        <c:ser>
          <c:idx val="18"/>
          <c:order val="18"/>
          <c:tx>
            <c:strRef>
              <c:f>Scoring!$V$8</c:f>
              <c:strCache>
                <c:ptCount val="1"/>
                <c:pt idx="0">
                  <c:v>Enter Metric Name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Scoring!$U$87:$U$112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D44-42BA-B377-288965ABD66D}"/>
            </c:ext>
          </c:extLst>
        </c:ser>
        <c:ser>
          <c:idx val="19"/>
          <c:order val="19"/>
          <c:tx>
            <c:strRef>
              <c:f>Scoring!$W$8</c:f>
              <c:strCache>
                <c:ptCount val="1"/>
                <c:pt idx="0">
                  <c:v>Enter Metric Name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Scoring!$V$87:$V$112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D44-42BA-B377-288965ABD66D}"/>
            </c:ext>
          </c:extLst>
        </c:ser>
        <c:ser>
          <c:idx val="20"/>
          <c:order val="20"/>
          <c:tx>
            <c:strRef>
              <c:f>Scoring!$X$8</c:f>
              <c:strCache>
                <c:ptCount val="1"/>
                <c:pt idx="0">
                  <c:v>Enter Metric Name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Scoring!$W$87:$W$112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D44-42BA-B377-288965ABD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063536"/>
        <c:axId val="406063928"/>
      </c:barChart>
      <c:catAx>
        <c:axId val="40606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063928"/>
        <c:crosses val="autoZero"/>
        <c:auto val="0"/>
        <c:lblAlgn val="ctr"/>
        <c:lblOffset val="10"/>
        <c:noMultiLvlLbl val="0"/>
      </c:catAx>
      <c:valAx>
        <c:axId val="40606392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06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278754609951096E-3"/>
          <c:y val="0.85540546924875105"/>
          <c:w val="0.97320259008921794"/>
          <c:h val="0.14459453075124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67587363097901E-2"/>
          <c:y val="4.53438137113613E-2"/>
          <c:w val="0.965379725440079"/>
          <c:h val="0.637283812927997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'Scoring by Goals'!$C$8</c:f>
              <c:strCache>
                <c:ptCount val="1"/>
                <c:pt idx="0">
                  <c:v>Enter Goal Name</c:v>
                </c:pt>
              </c:strCache>
            </c:strRef>
          </c:tx>
          <c:spPr>
            <a:solidFill>
              <a:srgbClr val="4CD04C"/>
            </a:solidFill>
            <a:ln>
              <a:noFill/>
            </a:ln>
            <a:effectLst/>
          </c:spPr>
          <c:invertIfNegative val="0"/>
          <c:cat>
            <c:strRef>
              <c:f>'Scoring by Goals'!$B$9:$B$34</c:f>
              <c:strCache>
                <c:ptCount val="26"/>
                <c:pt idx="0">
                  <c:v>Enter Project Name</c:v>
                </c:pt>
                <c:pt idx="1">
                  <c:v>Enter Project Name</c:v>
                </c:pt>
                <c:pt idx="2">
                  <c:v>Enter Project Name</c:v>
                </c:pt>
                <c:pt idx="3">
                  <c:v>Enter Project Name</c:v>
                </c:pt>
                <c:pt idx="4">
                  <c:v>Enter Project Name</c:v>
                </c:pt>
                <c:pt idx="5">
                  <c:v>Enter Project Name</c:v>
                </c:pt>
                <c:pt idx="6">
                  <c:v>Enter Project Name</c:v>
                </c:pt>
                <c:pt idx="7">
                  <c:v>Enter Project Name</c:v>
                </c:pt>
                <c:pt idx="8">
                  <c:v>Enter Project Name</c:v>
                </c:pt>
                <c:pt idx="9">
                  <c:v>Enter Project Name</c:v>
                </c:pt>
                <c:pt idx="10">
                  <c:v>Enter Project Name</c:v>
                </c:pt>
                <c:pt idx="11">
                  <c:v>Enter Project Name</c:v>
                </c:pt>
                <c:pt idx="12">
                  <c:v>Enter Project Name</c:v>
                </c:pt>
                <c:pt idx="13">
                  <c:v>Enter Project Name</c:v>
                </c:pt>
                <c:pt idx="14">
                  <c:v>Enter Project Name</c:v>
                </c:pt>
                <c:pt idx="15">
                  <c:v>Enter Project Name</c:v>
                </c:pt>
                <c:pt idx="16">
                  <c:v>Enter Project Name</c:v>
                </c:pt>
                <c:pt idx="17">
                  <c:v>Enter Project Name</c:v>
                </c:pt>
                <c:pt idx="18">
                  <c:v>Enter Project Name</c:v>
                </c:pt>
                <c:pt idx="19">
                  <c:v>Enter Project Name</c:v>
                </c:pt>
                <c:pt idx="20">
                  <c:v>Enter Project Name</c:v>
                </c:pt>
                <c:pt idx="21">
                  <c:v>Enter Project Name</c:v>
                </c:pt>
                <c:pt idx="22">
                  <c:v>Enter Project Name</c:v>
                </c:pt>
                <c:pt idx="23">
                  <c:v>Enter Project Name</c:v>
                </c:pt>
                <c:pt idx="24">
                  <c:v>Enter Project Name</c:v>
                </c:pt>
                <c:pt idx="25">
                  <c:v>Enter Project Name</c:v>
                </c:pt>
              </c:strCache>
            </c:strRef>
          </c:cat>
          <c:val>
            <c:numRef>
              <c:f>'Scoring by Goals'!$C$87:$C$112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3-4334-B693-07B4C6AE5D3B}"/>
            </c:ext>
          </c:extLst>
        </c:ser>
        <c:ser>
          <c:idx val="1"/>
          <c:order val="1"/>
          <c:tx>
            <c:strRef>
              <c:f>'Scoring by Goals'!$D$8</c:f>
              <c:strCache>
                <c:ptCount val="1"/>
                <c:pt idx="0">
                  <c:v>Enter Goal Name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'Scoring by Goals'!$B$9:$B$34</c:f>
              <c:strCache>
                <c:ptCount val="26"/>
                <c:pt idx="0">
                  <c:v>Enter Project Name</c:v>
                </c:pt>
                <c:pt idx="1">
                  <c:v>Enter Project Name</c:v>
                </c:pt>
                <c:pt idx="2">
                  <c:v>Enter Project Name</c:v>
                </c:pt>
                <c:pt idx="3">
                  <c:v>Enter Project Name</c:v>
                </c:pt>
                <c:pt idx="4">
                  <c:v>Enter Project Name</c:v>
                </c:pt>
                <c:pt idx="5">
                  <c:v>Enter Project Name</c:v>
                </c:pt>
                <c:pt idx="6">
                  <c:v>Enter Project Name</c:v>
                </c:pt>
                <c:pt idx="7">
                  <c:v>Enter Project Name</c:v>
                </c:pt>
                <c:pt idx="8">
                  <c:v>Enter Project Name</c:v>
                </c:pt>
                <c:pt idx="9">
                  <c:v>Enter Project Name</c:v>
                </c:pt>
                <c:pt idx="10">
                  <c:v>Enter Project Name</c:v>
                </c:pt>
                <c:pt idx="11">
                  <c:v>Enter Project Name</c:v>
                </c:pt>
                <c:pt idx="12">
                  <c:v>Enter Project Name</c:v>
                </c:pt>
                <c:pt idx="13">
                  <c:v>Enter Project Name</c:v>
                </c:pt>
                <c:pt idx="14">
                  <c:v>Enter Project Name</c:v>
                </c:pt>
                <c:pt idx="15">
                  <c:v>Enter Project Name</c:v>
                </c:pt>
                <c:pt idx="16">
                  <c:v>Enter Project Name</c:v>
                </c:pt>
                <c:pt idx="17">
                  <c:v>Enter Project Name</c:v>
                </c:pt>
                <c:pt idx="18">
                  <c:v>Enter Project Name</c:v>
                </c:pt>
                <c:pt idx="19">
                  <c:v>Enter Project Name</c:v>
                </c:pt>
                <c:pt idx="20">
                  <c:v>Enter Project Name</c:v>
                </c:pt>
                <c:pt idx="21">
                  <c:v>Enter Project Name</c:v>
                </c:pt>
                <c:pt idx="22">
                  <c:v>Enter Project Name</c:v>
                </c:pt>
                <c:pt idx="23">
                  <c:v>Enter Project Name</c:v>
                </c:pt>
                <c:pt idx="24">
                  <c:v>Enter Project Name</c:v>
                </c:pt>
                <c:pt idx="25">
                  <c:v>Enter Project Name</c:v>
                </c:pt>
              </c:strCache>
            </c:strRef>
          </c:cat>
          <c:val>
            <c:numRef>
              <c:f>'Scoring by Goals'!$D$87:$D$112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53-4334-B693-07B4C6AE5D3B}"/>
            </c:ext>
          </c:extLst>
        </c:ser>
        <c:ser>
          <c:idx val="2"/>
          <c:order val="2"/>
          <c:tx>
            <c:strRef>
              <c:f>'Scoring by Goals'!$E$8</c:f>
              <c:strCache>
                <c:ptCount val="1"/>
                <c:pt idx="0">
                  <c:v>Enter Goal Name</c:v>
                </c:pt>
              </c:strCache>
            </c:strRef>
          </c:tx>
          <c:spPr>
            <a:solidFill>
              <a:srgbClr val="0EACA8"/>
            </a:solidFill>
            <a:ln>
              <a:noFill/>
            </a:ln>
            <a:effectLst/>
          </c:spPr>
          <c:invertIfNegative val="0"/>
          <c:cat>
            <c:strRef>
              <c:f>'Scoring by Goals'!$B$9:$B$34</c:f>
              <c:strCache>
                <c:ptCount val="26"/>
                <c:pt idx="0">
                  <c:v>Enter Project Name</c:v>
                </c:pt>
                <c:pt idx="1">
                  <c:v>Enter Project Name</c:v>
                </c:pt>
                <c:pt idx="2">
                  <c:v>Enter Project Name</c:v>
                </c:pt>
                <c:pt idx="3">
                  <c:v>Enter Project Name</c:v>
                </c:pt>
                <c:pt idx="4">
                  <c:v>Enter Project Name</c:v>
                </c:pt>
                <c:pt idx="5">
                  <c:v>Enter Project Name</c:v>
                </c:pt>
                <c:pt idx="6">
                  <c:v>Enter Project Name</c:v>
                </c:pt>
                <c:pt idx="7">
                  <c:v>Enter Project Name</c:v>
                </c:pt>
                <c:pt idx="8">
                  <c:v>Enter Project Name</c:v>
                </c:pt>
                <c:pt idx="9">
                  <c:v>Enter Project Name</c:v>
                </c:pt>
                <c:pt idx="10">
                  <c:v>Enter Project Name</c:v>
                </c:pt>
                <c:pt idx="11">
                  <c:v>Enter Project Name</c:v>
                </c:pt>
                <c:pt idx="12">
                  <c:v>Enter Project Name</c:v>
                </c:pt>
                <c:pt idx="13">
                  <c:v>Enter Project Name</c:v>
                </c:pt>
                <c:pt idx="14">
                  <c:v>Enter Project Name</c:v>
                </c:pt>
                <c:pt idx="15">
                  <c:v>Enter Project Name</c:v>
                </c:pt>
                <c:pt idx="16">
                  <c:v>Enter Project Name</c:v>
                </c:pt>
                <c:pt idx="17">
                  <c:v>Enter Project Name</c:v>
                </c:pt>
                <c:pt idx="18">
                  <c:v>Enter Project Name</c:v>
                </c:pt>
                <c:pt idx="19">
                  <c:v>Enter Project Name</c:v>
                </c:pt>
                <c:pt idx="20">
                  <c:v>Enter Project Name</c:v>
                </c:pt>
                <c:pt idx="21">
                  <c:v>Enter Project Name</c:v>
                </c:pt>
                <c:pt idx="22">
                  <c:v>Enter Project Name</c:v>
                </c:pt>
                <c:pt idx="23">
                  <c:v>Enter Project Name</c:v>
                </c:pt>
                <c:pt idx="24">
                  <c:v>Enter Project Name</c:v>
                </c:pt>
                <c:pt idx="25">
                  <c:v>Enter Project Name</c:v>
                </c:pt>
              </c:strCache>
            </c:strRef>
          </c:cat>
          <c:val>
            <c:numRef>
              <c:f>'Scoring by Goals'!$E$87:$E$112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53-4334-B693-07B4C6AE5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7087904"/>
        <c:axId val="417088296"/>
      </c:barChart>
      <c:catAx>
        <c:axId val="41708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088296"/>
        <c:crosses val="autoZero"/>
        <c:auto val="0"/>
        <c:lblAlgn val="ctr"/>
        <c:lblOffset val="10"/>
        <c:noMultiLvlLbl val="0"/>
      </c:catAx>
      <c:valAx>
        <c:axId val="417088296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08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278754609951096E-3"/>
          <c:y val="0.88873883558369504"/>
          <c:w val="0.97320259008921794"/>
          <c:h val="0.1112611644163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85723</xdr:rowOff>
    </xdr:from>
    <xdr:to>
      <xdr:col>26</xdr:col>
      <xdr:colOff>561975</xdr:colOff>
      <xdr:row>67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7</xdr:row>
      <xdr:rowOff>381000</xdr:rowOff>
    </xdr:from>
    <xdr:to>
      <xdr:col>0</xdr:col>
      <xdr:colOff>724269</xdr:colOff>
      <xdr:row>25</xdr:row>
      <xdr:rowOff>94733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381125"/>
          <a:ext cx="609969" cy="31141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714374</xdr:colOff>
      <xdr:row>41</xdr:row>
      <xdr:rowOff>28575</xdr:rowOff>
    </xdr:from>
    <xdr:to>
      <xdr:col>25</xdr:col>
      <xdr:colOff>314325</xdr:colOff>
      <xdr:row>67</xdr:row>
      <xdr:rowOff>28577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8</xdr:row>
      <xdr:rowOff>152400</xdr:rowOff>
    </xdr:from>
    <xdr:to>
      <xdr:col>0</xdr:col>
      <xdr:colOff>695694</xdr:colOff>
      <xdr:row>26</xdr:row>
      <xdr:rowOff>161408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041400"/>
          <a:ext cx="609969" cy="32094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RO_Decision%20Support%20Tool%20Basic%20Template%20for%20Discussion%2008-28-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Metrics"/>
      <sheetName val="Scoring"/>
      <sheetName val="Sheet1"/>
      <sheetName val="Scoring by Goals"/>
      <sheetName val="Projects Drop-Downs"/>
      <sheetName val="Scores and Weighting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0</v>
          </cell>
          <cell r="D3" t="str">
            <v>Low</v>
          </cell>
        </row>
        <row r="4">
          <cell r="B4">
            <v>2.5</v>
          </cell>
          <cell r="D4" t="str">
            <v>Med</v>
          </cell>
        </row>
        <row r="5">
          <cell r="B5">
            <v>5</v>
          </cell>
          <cell r="D5" t="str">
            <v>High</v>
          </cell>
        </row>
        <row r="6">
          <cell r="B6">
            <v>7.5</v>
          </cell>
        </row>
        <row r="7">
          <cell r="B7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Y76"/>
  <sheetViews>
    <sheetView tabSelected="1" workbookViewId="0">
      <selection activeCell="L17" sqref="L17"/>
    </sheetView>
  </sheetViews>
  <sheetFormatPr defaultColWidth="8.85546875" defaultRowHeight="15" x14ac:dyDescent="0.25"/>
  <cols>
    <col min="2" max="2" width="14.140625" customWidth="1"/>
    <col min="3" max="3" width="9.7109375" bestFit="1" customWidth="1"/>
    <col min="17" max="17" width="21.85546875" customWidth="1"/>
  </cols>
  <sheetData>
    <row r="2" spans="2:15" ht="23.25" x14ac:dyDescent="0.35">
      <c r="B2" s="61" t="s">
        <v>0</v>
      </c>
    </row>
    <row r="3" spans="2:15" ht="21" x14ac:dyDescent="0.35">
      <c r="B3" s="60" t="s">
        <v>46</v>
      </c>
    </row>
    <row r="4" spans="2:15" x14ac:dyDescent="0.25">
      <c r="B4" t="s">
        <v>47</v>
      </c>
    </row>
    <row r="6" spans="2:15" x14ac:dyDescent="0.25">
      <c r="B6" t="s">
        <v>1</v>
      </c>
      <c r="C6" s="42">
        <v>42789</v>
      </c>
    </row>
    <row r="8" spans="2:15" x14ac:dyDescent="0.25">
      <c r="B8" s="41" t="s">
        <v>2</v>
      </c>
    </row>
    <row r="10" spans="2:15" x14ac:dyDescent="0.25">
      <c r="B10" s="43">
        <v>1</v>
      </c>
      <c r="C10" s="43" t="s">
        <v>3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2:15" x14ac:dyDescent="0.25">
      <c r="B11" s="43">
        <v>2</v>
      </c>
      <c r="C11" s="43" t="s">
        <v>4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2:15" x14ac:dyDescent="0.25">
      <c r="B12" s="43">
        <v>3</v>
      </c>
      <c r="C12" s="43" t="s">
        <v>5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2:15" x14ac:dyDescent="0.25">
      <c r="B13" s="43">
        <v>4</v>
      </c>
      <c r="C13" s="43" t="s">
        <v>6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spans="2:15" x14ac:dyDescent="0.25">
      <c r="B14">
        <v>5</v>
      </c>
      <c r="C14" s="43" t="s">
        <v>7</v>
      </c>
    </row>
    <row r="15" spans="2:15" x14ac:dyDescent="0.25">
      <c r="B15">
        <v>6</v>
      </c>
      <c r="C15" t="s">
        <v>8</v>
      </c>
    </row>
    <row r="16" spans="2:15" x14ac:dyDescent="0.25">
      <c r="B16">
        <v>7</v>
      </c>
      <c r="C16" t="s">
        <v>9</v>
      </c>
    </row>
    <row r="18" spans="2:19" x14ac:dyDescent="0.25">
      <c r="B18" s="41" t="s">
        <v>10</v>
      </c>
    </row>
    <row r="20" spans="2:19" x14ac:dyDescent="0.25">
      <c r="B20" t="s">
        <v>11</v>
      </c>
    </row>
    <row r="21" spans="2:19" s="43" customFormat="1" x14ac:dyDescent="0.25">
      <c r="B21" s="44" t="s">
        <v>12</v>
      </c>
    </row>
    <row r="22" spans="2:19" x14ac:dyDescent="0.25">
      <c r="B22" s="44" t="s">
        <v>12</v>
      </c>
    </row>
    <row r="24" spans="2:19" x14ac:dyDescent="0.25">
      <c r="B24" t="s">
        <v>13</v>
      </c>
    </row>
    <row r="25" spans="2:19" x14ac:dyDescent="0.25">
      <c r="B25" s="44" t="s">
        <v>12</v>
      </c>
    </row>
    <row r="26" spans="2:19" x14ac:dyDescent="0.25">
      <c r="B26" s="44" t="s">
        <v>12</v>
      </c>
    </row>
    <row r="28" spans="2:19" x14ac:dyDescent="0.25">
      <c r="B28" t="s">
        <v>14</v>
      </c>
    </row>
    <row r="29" spans="2:19" x14ac:dyDescent="0.25">
      <c r="B29" s="44" t="s">
        <v>12</v>
      </c>
    </row>
    <row r="30" spans="2:19" x14ac:dyDescent="0.25">
      <c r="B30" s="44" t="s">
        <v>12</v>
      </c>
    </row>
    <row r="31" spans="2:19" x14ac:dyDescent="0.25">
      <c r="Q31" s="50"/>
      <c r="R31" s="50"/>
      <c r="S31" s="50"/>
    </row>
    <row r="32" spans="2:19" x14ac:dyDescent="0.25">
      <c r="B32" t="s">
        <v>15</v>
      </c>
      <c r="Q32" s="52"/>
      <c r="R32" s="53"/>
      <c r="S32" s="50"/>
    </row>
    <row r="33" spans="2:22" x14ac:dyDescent="0.25">
      <c r="B33" s="44" t="s">
        <v>12</v>
      </c>
      <c r="Q33" s="52"/>
      <c r="R33" s="53"/>
      <c r="S33" s="50"/>
    </row>
    <row r="34" spans="2:22" x14ac:dyDescent="0.25">
      <c r="B34" s="44" t="s">
        <v>12</v>
      </c>
      <c r="Q34" s="52"/>
      <c r="R34" s="53"/>
      <c r="S34" s="50"/>
    </row>
    <row r="35" spans="2:22" x14ac:dyDescent="0.25">
      <c r="C35" s="43"/>
      <c r="D35" s="43"/>
      <c r="E35" s="43"/>
      <c r="F35" s="43"/>
      <c r="G35" s="43"/>
      <c r="H35" s="43"/>
      <c r="I35" s="43"/>
      <c r="M35" s="43"/>
      <c r="N35" s="43"/>
      <c r="O35" s="43"/>
      <c r="P35" s="43"/>
      <c r="Q35" s="52"/>
      <c r="R35" s="53"/>
      <c r="S35" s="51"/>
      <c r="T35" s="43"/>
      <c r="U35" s="43"/>
      <c r="V35" s="43"/>
    </row>
    <row r="36" spans="2:22" x14ac:dyDescent="0.25">
      <c r="B36" t="s">
        <v>16</v>
      </c>
      <c r="M36" s="43"/>
      <c r="N36" s="43"/>
      <c r="O36" s="43"/>
      <c r="P36" s="43"/>
      <c r="Q36" s="52"/>
      <c r="R36" s="53"/>
      <c r="S36" s="51"/>
      <c r="T36" s="43"/>
      <c r="U36" s="43"/>
      <c r="V36" s="43"/>
    </row>
    <row r="37" spans="2:22" x14ac:dyDescent="0.25">
      <c r="B37" s="44" t="s">
        <v>12</v>
      </c>
      <c r="M37" s="43"/>
      <c r="N37" s="43"/>
      <c r="O37" s="43"/>
      <c r="P37" s="43"/>
      <c r="Q37" s="43"/>
      <c r="R37" s="43"/>
      <c r="S37" s="43"/>
      <c r="T37" s="43"/>
      <c r="U37" s="43"/>
      <c r="V37" s="43"/>
    </row>
    <row r="38" spans="2:22" x14ac:dyDescent="0.25">
      <c r="B38" s="44" t="s">
        <v>12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</row>
    <row r="40" spans="2:22" x14ac:dyDescent="0.25">
      <c r="B40" t="s">
        <v>17</v>
      </c>
      <c r="C40" s="43"/>
    </row>
    <row r="41" spans="2:22" x14ac:dyDescent="0.25">
      <c r="B41" s="44" t="s">
        <v>12</v>
      </c>
    </row>
    <row r="42" spans="2:22" x14ac:dyDescent="0.25">
      <c r="B42" s="44" t="s">
        <v>12</v>
      </c>
    </row>
    <row r="44" spans="2:22" x14ac:dyDescent="0.25">
      <c r="B44" t="s">
        <v>18</v>
      </c>
      <c r="C44" s="43"/>
    </row>
    <row r="45" spans="2:22" x14ac:dyDescent="0.25">
      <c r="B45" s="44" t="s">
        <v>12</v>
      </c>
    </row>
    <row r="46" spans="2:22" x14ac:dyDescent="0.25">
      <c r="B46" s="44" t="s">
        <v>12</v>
      </c>
    </row>
    <row r="48" spans="2:22" x14ac:dyDescent="0.25">
      <c r="B48" t="s">
        <v>19</v>
      </c>
    </row>
    <row r="49" spans="2:25" x14ac:dyDescent="0.25">
      <c r="B49" s="44" t="s">
        <v>12</v>
      </c>
    </row>
    <row r="50" spans="2:25" x14ac:dyDescent="0.25">
      <c r="B50" s="44" t="s">
        <v>12</v>
      </c>
    </row>
    <row r="52" spans="2:25" x14ac:dyDescent="0.25">
      <c r="B52" t="s">
        <v>20</v>
      </c>
    </row>
    <row r="53" spans="2:25" x14ac:dyDescent="0.25">
      <c r="B53" s="44" t="s">
        <v>12</v>
      </c>
    </row>
    <row r="54" spans="2:25" x14ac:dyDescent="0.25">
      <c r="B54" s="44" t="s">
        <v>12</v>
      </c>
      <c r="T54" s="45"/>
      <c r="U54" s="45"/>
      <c r="V54" s="45"/>
      <c r="W54" s="45"/>
      <c r="X54" s="45"/>
      <c r="Y54" s="45"/>
    </row>
    <row r="55" spans="2:25" x14ac:dyDescent="0.25">
      <c r="T55" s="45"/>
      <c r="U55" s="45"/>
      <c r="V55" s="45"/>
      <c r="W55" s="45"/>
      <c r="X55" s="45"/>
      <c r="Y55" s="45"/>
    </row>
    <row r="56" spans="2:25" x14ac:dyDescent="0.25">
      <c r="B56" s="44"/>
      <c r="T56" s="45"/>
      <c r="U56" s="45"/>
      <c r="V56" s="45"/>
      <c r="W56" s="45"/>
      <c r="X56" s="45"/>
      <c r="Y56" s="45"/>
    </row>
    <row r="57" spans="2:25" x14ac:dyDescent="0.25">
      <c r="B57" s="54" t="s">
        <v>21</v>
      </c>
      <c r="I57" s="43"/>
      <c r="J57" s="43"/>
      <c r="K57" s="43"/>
      <c r="L57" s="43"/>
      <c r="M57" s="43"/>
      <c r="N57" s="43"/>
      <c r="O57" s="43"/>
      <c r="P57" s="43"/>
    </row>
    <row r="58" spans="2:25" x14ac:dyDescent="0.25"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2:25" x14ac:dyDescent="0.25">
      <c r="B59" s="44"/>
      <c r="C59" s="43"/>
    </row>
    <row r="60" spans="2:25" x14ac:dyDescent="0.25">
      <c r="B60" s="44"/>
      <c r="C60" s="43"/>
      <c r="N60" s="43"/>
      <c r="O60" s="43"/>
      <c r="P60" s="43"/>
      <c r="Q60" s="43"/>
      <c r="R60" s="43"/>
    </row>
    <row r="61" spans="2:25" x14ac:dyDescent="0.25">
      <c r="C61" s="43"/>
      <c r="N61" s="43"/>
      <c r="O61" s="43"/>
      <c r="P61" s="43"/>
      <c r="Q61" s="43"/>
      <c r="R61" s="43"/>
    </row>
    <row r="63" spans="2:25" x14ac:dyDescent="0.25">
      <c r="B63" s="44"/>
      <c r="C63" s="43"/>
    </row>
    <row r="64" spans="2:25" x14ac:dyDescent="0.25">
      <c r="B64" s="44"/>
    </row>
    <row r="65" spans="2:25" x14ac:dyDescent="0.25">
      <c r="O65" s="45"/>
      <c r="P65" s="45"/>
      <c r="Q65" s="45"/>
      <c r="R65" s="45"/>
      <c r="S65" s="45"/>
      <c r="T65" s="45"/>
      <c r="U65" s="45"/>
      <c r="V65" s="45"/>
      <c r="W65" s="45"/>
      <c r="X65" s="45"/>
    </row>
    <row r="66" spans="2:25" x14ac:dyDescent="0.25">
      <c r="O66" s="45"/>
      <c r="P66" s="45"/>
      <c r="Q66" s="45"/>
      <c r="R66" s="45"/>
      <c r="S66" s="45"/>
      <c r="T66" s="45"/>
      <c r="U66" s="45"/>
      <c r="V66" s="45"/>
      <c r="W66" s="45"/>
      <c r="X66" s="45"/>
    </row>
    <row r="67" spans="2:25" x14ac:dyDescent="0.25">
      <c r="B67" s="44"/>
      <c r="O67" s="45"/>
      <c r="P67" s="45"/>
      <c r="Q67" s="45"/>
      <c r="R67" s="45"/>
      <c r="S67" s="45"/>
      <c r="T67" s="45"/>
      <c r="U67" s="45"/>
      <c r="V67" s="45"/>
      <c r="W67" s="45"/>
      <c r="X67" s="45"/>
    </row>
    <row r="68" spans="2:25" x14ac:dyDescent="0.25">
      <c r="B68" s="44"/>
      <c r="O68" s="45"/>
      <c r="P68" s="45"/>
      <c r="Q68" s="45"/>
      <c r="R68" s="45"/>
      <c r="S68" s="45"/>
      <c r="T68" s="45"/>
      <c r="U68" s="45"/>
      <c r="V68" s="45"/>
      <c r="W68" s="45"/>
      <c r="X68" s="45"/>
    </row>
    <row r="69" spans="2:25" x14ac:dyDescent="0.25">
      <c r="O69" s="45"/>
      <c r="P69" s="45"/>
      <c r="Q69" s="45"/>
      <c r="R69" s="45"/>
      <c r="S69" s="45"/>
      <c r="T69" s="45"/>
      <c r="U69" s="45"/>
      <c r="V69" s="45"/>
      <c r="W69" s="45"/>
      <c r="X69" s="45"/>
    </row>
    <row r="71" spans="2:25" x14ac:dyDescent="0.25">
      <c r="B71" s="44"/>
    </row>
    <row r="72" spans="2:25" x14ac:dyDescent="0.25">
      <c r="B72" s="44"/>
      <c r="T72" s="45"/>
      <c r="U72" s="45"/>
      <c r="V72" s="45"/>
      <c r="W72" s="45"/>
      <c r="X72" s="45"/>
      <c r="Y72" s="45"/>
    </row>
    <row r="73" spans="2:25" x14ac:dyDescent="0.25">
      <c r="T73" s="45"/>
      <c r="U73" s="45"/>
      <c r="V73" s="45"/>
      <c r="W73" s="45"/>
      <c r="X73" s="45"/>
      <c r="Y73" s="45"/>
    </row>
    <row r="74" spans="2:25" x14ac:dyDescent="0.25">
      <c r="T74" s="45"/>
      <c r="U74" s="45"/>
      <c r="V74" s="45"/>
      <c r="W74" s="45"/>
      <c r="X74" s="45"/>
      <c r="Y74" s="45"/>
    </row>
    <row r="75" spans="2:25" x14ac:dyDescent="0.25">
      <c r="T75" s="45"/>
      <c r="U75" s="45"/>
      <c r="V75" s="45"/>
      <c r="W75" s="45"/>
      <c r="X75" s="45"/>
      <c r="Y75" s="45"/>
    </row>
    <row r="76" spans="2:25" x14ac:dyDescent="0.25">
      <c r="T76" s="45"/>
      <c r="U76" s="45"/>
      <c r="V76" s="45"/>
      <c r="W76" s="45"/>
      <c r="X76" s="45"/>
      <c r="Y76" s="45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5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ColWidth="24.42578125" defaultRowHeight="15" customHeight="1" x14ac:dyDescent="0.2"/>
  <cols>
    <col min="1" max="1" width="4" style="1" customWidth="1"/>
    <col min="2" max="2" width="47.42578125" style="12" customWidth="1"/>
    <col min="3" max="3" width="12.42578125" style="13" customWidth="1"/>
    <col min="4" max="4" width="11.85546875" style="13" customWidth="1"/>
    <col min="5" max="5" width="13.28515625" style="13" customWidth="1"/>
    <col min="6" max="6" width="9.42578125" style="13" customWidth="1"/>
    <col min="7" max="16" width="9.28515625" style="13" customWidth="1"/>
    <col min="17" max="17" width="9.28515625" style="14" customWidth="1"/>
    <col min="18" max="19" width="9.28515625" style="13" customWidth="1"/>
    <col min="20" max="24" width="9.28515625" style="1" customWidth="1"/>
    <col min="25" max="16384" width="24.42578125" style="1"/>
  </cols>
  <sheetData>
    <row r="1" spans="1:38" ht="19.5" customHeight="1" x14ac:dyDescent="0.2">
      <c r="A1" s="7"/>
      <c r="B1" s="15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8" ht="39" customHeight="1" x14ac:dyDescent="0.25">
      <c r="A2" s="7"/>
      <c r="B2" s="57" t="s">
        <v>22</v>
      </c>
      <c r="C2" s="65" t="s">
        <v>23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 t="s">
        <v>23</v>
      </c>
      <c r="P2" s="67"/>
      <c r="Q2" s="67"/>
      <c r="R2" s="68"/>
      <c r="S2" s="62" t="s">
        <v>23</v>
      </c>
      <c r="T2" s="63"/>
      <c r="U2" s="63"/>
      <c r="V2" s="63"/>
      <c r="W2" s="63"/>
      <c r="X2" s="64"/>
      <c r="Y2" s="7"/>
      <c r="Z2" s="7"/>
      <c r="AA2" s="7"/>
      <c r="AB2" s="7"/>
      <c r="AC2" s="7"/>
      <c r="AD2" s="7"/>
      <c r="AE2" s="7"/>
    </row>
    <row r="3" spans="1:38" ht="15.75" customHeight="1" x14ac:dyDescent="0.25">
      <c r="A3" s="8"/>
      <c r="B3" s="57" t="s">
        <v>24</v>
      </c>
      <c r="C3" s="47" t="s">
        <v>25</v>
      </c>
      <c r="D3" s="47" t="s">
        <v>25</v>
      </c>
      <c r="E3" s="47" t="s">
        <v>25</v>
      </c>
      <c r="F3" s="47" t="s">
        <v>25</v>
      </c>
      <c r="G3" s="47" t="s">
        <v>25</v>
      </c>
      <c r="H3" s="47" t="s">
        <v>25</v>
      </c>
      <c r="I3" s="47" t="s">
        <v>25</v>
      </c>
      <c r="J3" s="47" t="s">
        <v>25</v>
      </c>
      <c r="K3" s="47" t="s">
        <v>25</v>
      </c>
      <c r="L3" s="47" t="s">
        <v>25</v>
      </c>
      <c r="M3" s="47" t="s">
        <v>25</v>
      </c>
      <c r="N3" s="47" t="s">
        <v>25</v>
      </c>
      <c r="O3" s="47" t="s">
        <v>25</v>
      </c>
      <c r="P3" s="47" t="s">
        <v>25</v>
      </c>
      <c r="Q3" s="47" t="s">
        <v>25</v>
      </c>
      <c r="R3" s="47" t="s">
        <v>25</v>
      </c>
      <c r="S3" s="47" t="s">
        <v>25</v>
      </c>
      <c r="T3" s="47" t="s">
        <v>25</v>
      </c>
      <c r="U3" s="47" t="s">
        <v>25</v>
      </c>
      <c r="V3" s="47" t="s">
        <v>25</v>
      </c>
      <c r="W3" s="47" t="s">
        <v>25</v>
      </c>
      <c r="X3" s="47" t="s">
        <v>25</v>
      </c>
      <c r="Y3" s="7"/>
      <c r="Z3" s="7"/>
      <c r="AA3" s="7"/>
      <c r="AB3" s="7"/>
      <c r="AC3" s="7"/>
      <c r="AD3" s="7"/>
      <c r="AE3" s="7"/>
      <c r="AF3" s="7"/>
      <c r="AG3" s="7"/>
    </row>
    <row r="4" spans="1:38" s="12" customFormat="1" ht="69.75" customHeight="1" x14ac:dyDescent="0.25">
      <c r="A4" s="15"/>
      <c r="B4" s="57" t="s">
        <v>26</v>
      </c>
      <c r="C4" s="55" t="s">
        <v>27</v>
      </c>
      <c r="D4" s="55" t="s">
        <v>27</v>
      </c>
      <c r="E4" s="55" t="s">
        <v>27</v>
      </c>
      <c r="F4" s="55" t="s">
        <v>27</v>
      </c>
      <c r="G4" s="55" t="s">
        <v>27</v>
      </c>
      <c r="H4" s="55" t="s">
        <v>27</v>
      </c>
      <c r="I4" s="55" t="s">
        <v>27</v>
      </c>
      <c r="J4" s="55" t="s">
        <v>27</v>
      </c>
      <c r="K4" s="55" t="s">
        <v>27</v>
      </c>
      <c r="L4" s="55" t="s">
        <v>27</v>
      </c>
      <c r="M4" s="55" t="s">
        <v>27</v>
      </c>
      <c r="N4" s="55" t="s">
        <v>27</v>
      </c>
      <c r="O4" s="55" t="s">
        <v>27</v>
      </c>
      <c r="P4" s="55" t="s">
        <v>27</v>
      </c>
      <c r="Q4" s="55" t="s">
        <v>27</v>
      </c>
      <c r="R4" s="55" t="s">
        <v>27</v>
      </c>
      <c r="S4" s="55" t="s">
        <v>27</v>
      </c>
      <c r="T4" s="55" t="s">
        <v>27</v>
      </c>
      <c r="U4" s="55" t="s">
        <v>27</v>
      </c>
      <c r="V4" s="55" t="s">
        <v>27</v>
      </c>
      <c r="W4" s="55" t="s">
        <v>27</v>
      </c>
      <c r="X4" s="55" t="s">
        <v>27</v>
      </c>
      <c r="Y4" s="15"/>
      <c r="Z4" s="15"/>
      <c r="AA4" s="15"/>
      <c r="AB4" s="15"/>
      <c r="AC4" s="15"/>
      <c r="AD4" s="15"/>
      <c r="AE4" s="15"/>
      <c r="AF4" s="15"/>
      <c r="AG4" s="15"/>
    </row>
    <row r="5" spans="1:38" ht="13.5" customHeight="1" x14ac:dyDescent="0.2">
      <c r="A5" s="8"/>
      <c r="B5" s="49" t="s">
        <v>28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7"/>
      <c r="Z5" s="7"/>
      <c r="AA5" s="7"/>
      <c r="AB5" s="7"/>
      <c r="AC5" s="7"/>
      <c r="AD5" s="7"/>
      <c r="AE5" s="7"/>
      <c r="AF5" s="7"/>
      <c r="AG5" s="7"/>
    </row>
    <row r="6" spans="1:38" ht="12.75" x14ac:dyDescent="0.2">
      <c r="A6" s="7"/>
      <c r="B6" s="49" t="s">
        <v>28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7"/>
      <c r="Z6" s="7"/>
      <c r="AA6" s="7"/>
      <c r="AB6" s="7"/>
      <c r="AC6" s="7"/>
      <c r="AD6" s="7"/>
      <c r="AE6" s="7"/>
      <c r="AF6" s="7"/>
      <c r="AG6" s="7"/>
    </row>
    <row r="7" spans="1:38" ht="12.75" x14ac:dyDescent="0.2">
      <c r="A7" s="7"/>
      <c r="B7" s="49" t="s">
        <v>28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7"/>
      <c r="Z7" s="7"/>
      <c r="AA7" s="7"/>
      <c r="AB7" s="7"/>
      <c r="AC7" s="7"/>
      <c r="AD7" s="7"/>
      <c r="AE7" s="7"/>
      <c r="AF7" s="7"/>
      <c r="AG7" s="7"/>
    </row>
    <row r="8" spans="1:38" ht="12.75" x14ac:dyDescent="0.2">
      <c r="A8" s="7"/>
      <c r="B8" s="49" t="s">
        <v>28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7"/>
      <c r="Z8" s="7"/>
      <c r="AA8" s="7"/>
      <c r="AB8" s="7"/>
      <c r="AC8" s="7"/>
      <c r="AD8" s="7"/>
      <c r="AE8" s="7"/>
      <c r="AF8" s="7"/>
      <c r="AG8" s="7"/>
    </row>
    <row r="9" spans="1:38" ht="12.75" x14ac:dyDescent="0.2">
      <c r="A9" s="7"/>
      <c r="B9" s="49" t="s">
        <v>28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7"/>
      <c r="Z9" s="7"/>
      <c r="AA9" s="7"/>
      <c r="AB9" s="7"/>
      <c r="AC9" s="7"/>
      <c r="AD9" s="7"/>
      <c r="AE9" s="7"/>
      <c r="AF9" s="7"/>
      <c r="AG9" s="7"/>
    </row>
    <row r="10" spans="1:38" ht="12.75" x14ac:dyDescent="0.2">
      <c r="A10" s="7"/>
      <c r="B10" s="49" t="s">
        <v>28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7"/>
      <c r="Z10" s="7"/>
      <c r="AA10" s="7"/>
      <c r="AB10" s="7"/>
      <c r="AC10" s="7"/>
      <c r="AD10" s="7"/>
      <c r="AE10" s="7"/>
      <c r="AF10" s="7"/>
      <c r="AG10" s="7"/>
    </row>
    <row r="11" spans="1:38" ht="12.75" x14ac:dyDescent="0.2">
      <c r="A11" s="7"/>
      <c r="B11" s="49" t="s">
        <v>28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7"/>
      <c r="Z11" s="7"/>
      <c r="AA11" s="7"/>
      <c r="AB11" s="7"/>
      <c r="AC11" s="7"/>
      <c r="AD11" s="7"/>
      <c r="AE11" s="7"/>
      <c r="AF11" s="7"/>
      <c r="AG11" s="7"/>
    </row>
    <row r="12" spans="1:38" ht="12.75" x14ac:dyDescent="0.2">
      <c r="A12" s="7"/>
      <c r="B12" s="49" t="s">
        <v>28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7"/>
      <c r="Z12" s="7"/>
      <c r="AA12" s="7"/>
      <c r="AB12" s="7"/>
      <c r="AC12" s="7"/>
      <c r="AD12" s="7"/>
      <c r="AE12" s="7"/>
      <c r="AF12" s="7"/>
      <c r="AG12" s="7"/>
    </row>
    <row r="13" spans="1:38" ht="15" customHeight="1" x14ac:dyDescent="0.2">
      <c r="A13" s="7"/>
      <c r="B13" s="49" t="s">
        <v>28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38" ht="15" customHeight="1" x14ac:dyDescent="0.2">
      <c r="A14" s="7"/>
      <c r="B14" s="49" t="s">
        <v>28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</row>
    <row r="15" spans="1:38" ht="15" customHeight="1" x14ac:dyDescent="0.2">
      <c r="A15" s="7"/>
      <c r="B15" s="49" t="s">
        <v>28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</row>
    <row r="16" spans="1:38" ht="15" customHeight="1" x14ac:dyDescent="0.2">
      <c r="A16" s="7"/>
      <c r="B16" s="49" t="s">
        <v>28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</row>
    <row r="17" spans="1:38" ht="15" customHeight="1" x14ac:dyDescent="0.2">
      <c r="A17" s="7"/>
      <c r="B17" s="49" t="s">
        <v>28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</row>
    <row r="18" spans="1:38" ht="15" customHeight="1" x14ac:dyDescent="0.2">
      <c r="A18" s="7"/>
      <c r="B18" s="49" t="s">
        <v>28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19" spans="1:38" ht="15" customHeight="1" x14ac:dyDescent="0.2">
      <c r="A19" s="7"/>
      <c r="B19" s="49" t="s">
        <v>28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0" spans="1:38" ht="15" customHeight="1" x14ac:dyDescent="0.2">
      <c r="A20" s="7"/>
      <c r="B20" s="49" t="s">
        <v>28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</row>
    <row r="21" spans="1:38" ht="15" customHeight="1" x14ac:dyDescent="0.2">
      <c r="A21" s="7"/>
      <c r="B21" s="49" t="s">
        <v>28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</row>
    <row r="22" spans="1:38" ht="15" customHeight="1" x14ac:dyDescent="0.2">
      <c r="A22" s="7"/>
      <c r="B22" s="49" t="s">
        <v>28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7"/>
      <c r="Z22" s="7"/>
      <c r="AA22" s="7"/>
      <c r="AB22" s="7"/>
      <c r="AC22" s="7"/>
      <c r="AD22" s="7"/>
      <c r="AE22" s="7"/>
    </row>
    <row r="23" spans="1:38" ht="15" customHeight="1" x14ac:dyDescent="0.2">
      <c r="A23" s="7"/>
      <c r="B23" s="49" t="s">
        <v>28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7"/>
      <c r="Z23" s="7"/>
      <c r="AA23" s="7"/>
      <c r="AB23" s="7"/>
      <c r="AC23" s="7"/>
      <c r="AD23" s="7"/>
      <c r="AE23" s="7"/>
    </row>
    <row r="24" spans="1:38" ht="15" customHeight="1" x14ac:dyDescent="0.2">
      <c r="A24" s="7"/>
      <c r="B24" s="49" t="s">
        <v>28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7"/>
      <c r="Z24" s="7"/>
      <c r="AA24" s="7"/>
      <c r="AB24" s="7"/>
      <c r="AC24" s="7"/>
      <c r="AD24" s="7"/>
      <c r="AE24" s="7"/>
    </row>
    <row r="25" spans="1:38" ht="15" customHeight="1" x14ac:dyDescent="0.2">
      <c r="A25" s="7"/>
      <c r="B25" s="49" t="s">
        <v>28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7"/>
      <c r="Z25" s="7"/>
      <c r="AA25" s="7"/>
      <c r="AB25" s="7"/>
      <c r="AC25" s="7"/>
      <c r="AD25" s="7"/>
      <c r="AE25" s="7"/>
    </row>
    <row r="26" spans="1:38" ht="15" customHeight="1" x14ac:dyDescent="0.2">
      <c r="A26" s="7"/>
      <c r="B26" s="49" t="s">
        <v>28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7"/>
      <c r="Z26" s="7"/>
      <c r="AA26" s="7"/>
      <c r="AB26" s="7"/>
      <c r="AC26" s="7"/>
      <c r="AD26" s="7"/>
      <c r="AE26" s="7"/>
      <c r="AF26" s="7"/>
    </row>
    <row r="27" spans="1:38" ht="15" customHeight="1" x14ac:dyDescent="0.2">
      <c r="A27" s="7"/>
      <c r="B27" s="49" t="s">
        <v>28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7"/>
      <c r="Z27" s="7"/>
      <c r="AA27" s="7"/>
      <c r="AB27" s="7"/>
      <c r="AC27" s="7"/>
      <c r="AD27" s="7"/>
      <c r="AE27" s="7"/>
      <c r="AF27" s="7"/>
    </row>
    <row r="28" spans="1:38" ht="15" customHeight="1" x14ac:dyDescent="0.2">
      <c r="A28" s="7"/>
      <c r="B28" s="49" t="s">
        <v>28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7"/>
      <c r="Z28" s="7"/>
      <c r="AA28" s="7"/>
      <c r="AB28" s="7"/>
      <c r="AC28" s="7"/>
      <c r="AD28" s="7"/>
      <c r="AE28" s="7"/>
      <c r="AF28" s="7"/>
    </row>
    <row r="29" spans="1:38" ht="15" customHeight="1" x14ac:dyDescent="0.2">
      <c r="A29" s="7"/>
      <c r="B29" s="49" t="s">
        <v>28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7"/>
      <c r="Z29" s="7"/>
      <c r="AA29" s="7"/>
      <c r="AB29" s="7"/>
      <c r="AC29" s="7"/>
      <c r="AD29" s="7"/>
      <c r="AE29" s="7"/>
      <c r="AF29" s="7"/>
    </row>
    <row r="30" spans="1:38" ht="15" customHeight="1" x14ac:dyDescent="0.2">
      <c r="A30" s="7"/>
      <c r="B30" s="49" t="s">
        <v>28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7"/>
      <c r="Z30" s="7"/>
      <c r="AA30" s="7"/>
      <c r="AB30" s="7"/>
      <c r="AC30" s="7"/>
      <c r="AD30" s="7"/>
      <c r="AE30" s="7"/>
      <c r="AF30" s="7"/>
    </row>
    <row r="31" spans="1:38" ht="15" customHeight="1" x14ac:dyDescent="0.2">
      <c r="A31" s="7"/>
      <c r="B31" s="15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 spans="1:38" ht="15" customHeight="1" x14ac:dyDescent="0.2">
      <c r="A32" s="7"/>
      <c r="B32" s="15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7"/>
      <c r="U32" s="7"/>
      <c r="V32" s="7"/>
      <c r="W32" s="7"/>
      <c r="X32" s="7"/>
      <c r="Y32" s="7"/>
      <c r="Z32" s="7"/>
      <c r="AA32" s="7"/>
      <c r="AB32" s="7"/>
      <c r="AC32" s="7"/>
    </row>
    <row r="33" spans="1:29" ht="15" customHeight="1" x14ac:dyDescent="0.2">
      <c r="A33" s="7"/>
      <c r="B33" s="15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 spans="1:29" ht="15" customHeight="1" x14ac:dyDescent="0.2">
      <c r="A34" s="7"/>
      <c r="B34" s="1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pans="1:29" ht="15" customHeight="1" x14ac:dyDescent="0.2">
      <c r="A35" s="7"/>
      <c r="B35" s="15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29" ht="15" customHeight="1" x14ac:dyDescent="0.2">
      <c r="A36" s="7"/>
      <c r="B36" s="15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pans="1:29" ht="15" customHeight="1" x14ac:dyDescent="0.2">
      <c r="A37" s="7"/>
      <c r="B37" s="15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 ht="15" customHeight="1" x14ac:dyDescent="0.2">
      <c r="A38" s="7"/>
      <c r="B38" s="15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29" ht="15" customHeight="1" x14ac:dyDescent="0.2">
      <c r="A39" s="7"/>
      <c r="B39" s="15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29" ht="15" customHeight="1" x14ac:dyDescent="0.2">
      <c r="A40" s="7"/>
      <c r="B40" s="15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1:29" ht="15" customHeight="1" x14ac:dyDescent="0.2">
      <c r="A41" s="7"/>
      <c r="B41" s="15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29" ht="15" customHeight="1" x14ac:dyDescent="0.2">
      <c r="A42" s="7"/>
      <c r="B42" s="15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 spans="1:29" ht="15" customHeight="1" x14ac:dyDescent="0.2">
      <c r="A43" s="7"/>
      <c r="B43" s="15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 spans="1:29" ht="15" customHeight="1" x14ac:dyDescent="0.2">
      <c r="A44" s="7"/>
      <c r="B44" s="15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 ht="15" customHeight="1" x14ac:dyDescent="0.2">
      <c r="A45" s="7"/>
      <c r="B45" s="15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pans="1:29" ht="15" customHeight="1" x14ac:dyDescent="0.2">
      <c r="A46" s="7"/>
      <c r="B46" s="15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29" ht="15" customHeight="1" x14ac:dyDescent="0.2">
      <c r="A47" s="7"/>
      <c r="B47" s="15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 ht="15" customHeight="1" x14ac:dyDescent="0.2">
      <c r="A48" s="7"/>
      <c r="B48" s="15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1:29" ht="15" customHeight="1" x14ac:dyDescent="0.2">
      <c r="A49" s="7"/>
      <c r="B49" s="15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pans="1:29" ht="15" customHeight="1" x14ac:dyDescent="0.2">
      <c r="A50" s="7"/>
      <c r="B50" s="15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:29" ht="15" customHeight="1" x14ac:dyDescent="0.2">
      <c r="A51" s="7"/>
      <c r="B51" s="15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7"/>
      <c r="U51" s="7"/>
      <c r="V51" s="7"/>
      <c r="W51" s="7"/>
      <c r="X51" s="7"/>
      <c r="Y51" s="7"/>
      <c r="Z51" s="7"/>
      <c r="AA51" s="7"/>
      <c r="AB51" s="7"/>
      <c r="AC51" s="7"/>
    </row>
  </sheetData>
  <mergeCells count="3">
    <mergeCell ref="S2:X2"/>
    <mergeCell ref="C2:N2"/>
    <mergeCell ref="O2:R2"/>
  </mergeCells>
  <dataValidations count="1">
    <dataValidation type="list" allowBlank="1" showInputMessage="1" showErrorMessage="1" sqref="C5:X30">
      <formula1>Score_Range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2297176F-A775-4789-A3CB-B3AA7FF4CA6F}">
            <xm:f>NOT(ISERROR(SEARCH('Scores and Weighting'!$D$6,C3)))</xm:f>
            <xm:f>'Scores and Weighting'!$D$6</xm:f>
            <x14:dxf>
              <font>
                <color auto="1"/>
              </font>
              <fill>
                <patternFill>
                  <bgColor rgb="FFFFFF99"/>
                </patternFill>
              </fill>
            </x14:dxf>
          </x14:cfRule>
          <x14:cfRule type="containsText" priority="11" operator="containsText" id="{B28D9A78-A53C-4308-AE07-B2F4DCBCF1D8}">
            <xm:f>NOT(ISERROR(SEARCH('Scores and Weighting'!$D$5,C3)))</xm:f>
            <xm:f>'Scores and Weighting'!$D$5</xm:f>
            <x14:dxf>
              <font>
                <color theme="1" tint="0.24994659260841701"/>
              </font>
              <fill>
                <patternFill>
                  <bgColor rgb="FF4CD04C"/>
                </patternFill>
              </fill>
            </x14:dxf>
          </x14:cfRule>
          <x14:cfRule type="containsText" priority="12" operator="containsText" id="{C4DAD382-C5BE-4851-9F37-5364C2797F5C}">
            <xm:f>NOT(ISERROR(SEARCH('Scores and Weighting'!$D$4,C3)))</xm:f>
            <xm:f>'Scores and Weighting'!$D$4</xm:f>
            <x14:dxf>
              <font>
                <color theme="1" tint="0.24994659260841701"/>
              </font>
              <fill>
                <patternFill>
                  <bgColor rgb="FF0EACA8"/>
                </patternFill>
              </fill>
            </x14:dxf>
          </x14:cfRule>
          <xm:sqref>C3:X3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'Scores and Weighting'!$D$3:$D$6</xm:f>
          </x14:formula1>
          <xm:sqref>C3:X3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S115"/>
  <sheetViews>
    <sheetView topLeftCell="A5" workbookViewId="0">
      <selection activeCell="F36" sqref="F36"/>
    </sheetView>
  </sheetViews>
  <sheetFormatPr defaultColWidth="8.85546875" defaultRowHeight="12.75" x14ac:dyDescent="0.2"/>
  <cols>
    <col min="1" max="1" width="12.28515625" style="5" customWidth="1"/>
    <col min="2" max="2" width="45.85546875" style="17" customWidth="1"/>
    <col min="3" max="8" width="10.140625" style="13" customWidth="1"/>
    <col min="9" max="23" width="10.140625" style="1" customWidth="1"/>
    <col min="24" max="24" width="10.140625" style="2" customWidth="1"/>
    <col min="25" max="25" width="5.42578125" style="2" customWidth="1"/>
    <col min="26" max="26" width="14.140625" style="1" customWidth="1"/>
    <col min="27" max="27" width="10.42578125" style="1" customWidth="1"/>
    <col min="28" max="29" width="8.85546875" style="1"/>
    <col min="30" max="16384" width="8.85546875" style="5"/>
  </cols>
  <sheetData>
    <row r="1" spans="1:45" hidden="1" x14ac:dyDescent="0.2">
      <c r="A1" s="6"/>
      <c r="B1" s="19"/>
      <c r="C1" s="22"/>
      <c r="D1" s="22"/>
      <c r="E1" s="22"/>
      <c r="F1" s="22"/>
      <c r="G1" s="22"/>
      <c r="H1" s="22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5" hidden="1" x14ac:dyDescent="0.2">
      <c r="A2" s="6"/>
      <c r="B2" s="19"/>
      <c r="C2" s="22"/>
      <c r="D2" s="22"/>
      <c r="E2" s="22"/>
      <c r="F2" s="22"/>
      <c r="G2" s="22"/>
      <c r="H2" s="22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5" hidden="1" x14ac:dyDescent="0.2">
      <c r="A3" s="6"/>
      <c r="B3" s="19"/>
      <c r="C3" s="22"/>
      <c r="D3" s="22"/>
      <c r="E3" s="22"/>
      <c r="F3" s="22"/>
      <c r="G3" s="22"/>
      <c r="H3" s="22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idden="1" x14ac:dyDescent="0.2">
      <c r="A4" s="6"/>
      <c r="B4" s="19"/>
      <c r="C4" s="22"/>
      <c r="D4" s="22"/>
      <c r="E4" s="22"/>
      <c r="F4" s="22"/>
      <c r="G4" s="22"/>
      <c r="H4" s="2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5" x14ac:dyDescent="0.2">
      <c r="A5" s="6"/>
      <c r="B5" s="19"/>
      <c r="C5" s="22"/>
      <c r="D5" s="22"/>
      <c r="E5" s="22"/>
      <c r="F5" s="22"/>
      <c r="G5" s="22"/>
      <c r="H5" s="22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</row>
    <row r="6" spans="1:45" ht="15" customHeight="1" x14ac:dyDescent="0.25">
      <c r="A6" s="6"/>
      <c r="B6" s="19"/>
      <c r="C6" s="73" t="s">
        <v>29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6"/>
      <c r="Z6" s="69" t="s">
        <v>30</v>
      </c>
      <c r="AA6" s="70"/>
      <c r="AB6" s="10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ht="51" customHeight="1" x14ac:dyDescent="0.25">
      <c r="A7" s="6"/>
      <c r="B7" s="19"/>
      <c r="C7" s="65" t="str">
        <f>Metrics!C2</f>
        <v>Enter Goal Name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6" t="str">
        <f>Metrics!O2</f>
        <v>Enter Goal Name</v>
      </c>
      <c r="P7" s="67"/>
      <c r="Q7" s="67"/>
      <c r="R7" s="68"/>
      <c r="S7" s="73" t="str">
        <f>Metrics!S2</f>
        <v>Enter Goal Name</v>
      </c>
      <c r="T7" s="73"/>
      <c r="U7" s="73"/>
      <c r="V7" s="73"/>
      <c r="W7" s="73"/>
      <c r="X7" s="73"/>
      <c r="Y7" s="6"/>
      <c r="Z7" s="71"/>
      <c r="AA7" s="72"/>
      <c r="AB7" s="10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</row>
    <row r="8" spans="1:45" s="24" customFormat="1" ht="38.25" x14ac:dyDescent="0.2">
      <c r="B8" s="27" t="s">
        <v>31</v>
      </c>
      <c r="C8" s="46" t="str">
        <f>Metrics!C4</f>
        <v>Enter Metric Name</v>
      </c>
      <c r="D8" s="46" t="str">
        <f>Metrics!D4</f>
        <v>Enter Metric Name</v>
      </c>
      <c r="E8" s="46" t="str">
        <f>Metrics!E4</f>
        <v>Enter Metric Name</v>
      </c>
      <c r="F8" s="46" t="str">
        <f>Metrics!F4</f>
        <v>Enter Metric Name</v>
      </c>
      <c r="G8" s="46" t="str">
        <f>Metrics!G4</f>
        <v>Enter Metric Name</v>
      </c>
      <c r="H8" s="46" t="str">
        <f>Metrics!H4</f>
        <v>Enter Metric Name</v>
      </c>
      <c r="I8" s="46" t="str">
        <f>Metrics!I4</f>
        <v>Enter Metric Name</v>
      </c>
      <c r="J8" s="46" t="str">
        <f>Metrics!J4</f>
        <v>Enter Metric Name</v>
      </c>
      <c r="K8" s="46" t="str">
        <f>Metrics!K4</f>
        <v>Enter Metric Name</v>
      </c>
      <c r="L8" s="46" t="str">
        <f>Metrics!L4</f>
        <v>Enter Metric Name</v>
      </c>
      <c r="M8" s="46" t="str">
        <f>Metrics!M4</f>
        <v>Enter Metric Name</v>
      </c>
      <c r="N8" s="46" t="str">
        <f>Metrics!N4</f>
        <v>Enter Metric Name</v>
      </c>
      <c r="O8" s="46" t="str">
        <f>Metrics!O4</f>
        <v>Enter Metric Name</v>
      </c>
      <c r="P8" s="46" t="str">
        <f>Metrics!P4</f>
        <v>Enter Metric Name</v>
      </c>
      <c r="Q8" s="46" t="str">
        <f>Metrics!Q4</f>
        <v>Enter Metric Name</v>
      </c>
      <c r="R8" s="46" t="str">
        <f>Metrics!R4</f>
        <v>Enter Metric Name</v>
      </c>
      <c r="S8" s="18" t="str">
        <f>Metrics!S4</f>
        <v>Enter Metric Name</v>
      </c>
      <c r="T8" s="18" t="str">
        <f>Metrics!T4</f>
        <v>Enter Metric Name</v>
      </c>
      <c r="U8" s="18" t="str">
        <f>Metrics!U4</f>
        <v>Enter Metric Name</v>
      </c>
      <c r="V8" s="18" t="str">
        <f>Metrics!V4</f>
        <v>Enter Metric Name</v>
      </c>
      <c r="W8" s="18" t="str">
        <f>Metrics!W4</f>
        <v>Enter Metric Name</v>
      </c>
      <c r="X8" s="58" t="str">
        <f>Metrics!X4</f>
        <v>Enter Metric Name</v>
      </c>
      <c r="Y8" s="28"/>
      <c r="Z8" s="58" t="s">
        <v>32</v>
      </c>
      <c r="AA8" s="11" t="s">
        <v>33</v>
      </c>
    </row>
    <row r="9" spans="1:45" x14ac:dyDescent="0.2">
      <c r="B9" s="20" t="str">
        <f>Metrics!B5</f>
        <v>Enter Project Name</v>
      </c>
      <c r="C9" s="23">
        <f>IFERROR(Metrics!C5*VLOOKUP(Metrics!C$3,'Scores and Weighting'!$D$3:$E$6,2,FALSE),0)</f>
        <v>0</v>
      </c>
      <c r="D9" s="23">
        <f>IFERROR(Metrics!D5*VLOOKUP(Metrics!D$3,'Scores and Weighting'!$D$3:$E$6,2,FALSE),0)</f>
        <v>0</v>
      </c>
      <c r="E9" s="23">
        <f>IFERROR(Metrics!E5*VLOOKUP(Metrics!E$3,'Scores and Weighting'!$D$3:$E$6,2,FALSE),0)</f>
        <v>0</v>
      </c>
      <c r="F9" s="23">
        <f>IFERROR(Metrics!F5*VLOOKUP(Metrics!F$3,'Scores and Weighting'!$D$3:$E$6,2,FALSE),0)</f>
        <v>0</v>
      </c>
      <c r="G9" s="23">
        <f>IFERROR(Metrics!G5*VLOOKUP(Metrics!G$3,'Scores and Weighting'!$D$3:$E$6,2,FALSE),0)</f>
        <v>0</v>
      </c>
      <c r="H9" s="23">
        <f>IFERROR(Metrics!H5*VLOOKUP(Metrics!H$3,'Scores and Weighting'!$D$3:$E$6,2,FALSE),0)</f>
        <v>0</v>
      </c>
      <c r="I9" s="23">
        <f>IFERROR(Metrics!I5*VLOOKUP(Metrics!I$3,'Scores and Weighting'!$D$3:$E$6,2,FALSE),0)</f>
        <v>0</v>
      </c>
      <c r="J9" s="23">
        <f>IFERROR(Metrics!J5*VLOOKUP(Metrics!J$3,'Scores and Weighting'!$D$3:$E$6,2,FALSE),0)</f>
        <v>0</v>
      </c>
      <c r="K9" s="23">
        <f>IFERROR(Metrics!K5*VLOOKUP(Metrics!K$3,'Scores and Weighting'!$D$3:$E$6,2,FALSE),0)</f>
        <v>0</v>
      </c>
      <c r="L9" s="23">
        <f>IFERROR(Metrics!L5*VLOOKUP(Metrics!L$3,'Scores and Weighting'!$D$3:$E$6,2,FALSE),0)</f>
        <v>0</v>
      </c>
      <c r="M9" s="23">
        <f>IFERROR(Metrics!M5*VLOOKUP(Metrics!M$3,'Scores and Weighting'!$D$3:$E$6,2,FALSE),0)</f>
        <v>0</v>
      </c>
      <c r="N9" s="23">
        <f>IFERROR(Metrics!N5*VLOOKUP(Metrics!N$3,'Scores and Weighting'!$D$3:$E$6,2,FALSE),0)</f>
        <v>0</v>
      </c>
      <c r="O9" s="23">
        <f>IFERROR(Metrics!O5*VLOOKUP(Metrics!O$3,'Scores and Weighting'!$D$3:$E$6,2,FALSE),0)</f>
        <v>0</v>
      </c>
      <c r="P9" s="23">
        <f>IFERROR(Metrics!P5*VLOOKUP(Metrics!P$3,'Scores and Weighting'!$D$3:$E$6,2,FALSE),0)</f>
        <v>0</v>
      </c>
      <c r="Q9" s="23">
        <f>IFERROR(Metrics!Q5*VLOOKUP(Metrics!Q$3,'Scores and Weighting'!$D$3:$E$6,2,FALSE),0)</f>
        <v>0</v>
      </c>
      <c r="R9" s="23">
        <f>IFERROR(Metrics!R5*VLOOKUP(Metrics!R$3,'Scores and Weighting'!$D$3:$E$6,2,FALSE),0)</f>
        <v>0</v>
      </c>
      <c r="S9" s="23">
        <f>IFERROR(Metrics!S5*VLOOKUP(Metrics!S$3,'Scores and Weighting'!$D$3:$E$6,2,FALSE),0)</f>
        <v>0</v>
      </c>
      <c r="T9" s="23">
        <f>IFERROR(Metrics!T5*VLOOKUP(Metrics!T$3,'Scores and Weighting'!$D$3:$E$6,2,FALSE),0)</f>
        <v>0</v>
      </c>
      <c r="U9" s="23">
        <f>IFERROR(Metrics!U5*VLOOKUP(Metrics!U$3,'Scores and Weighting'!$D$3:$E$6,2,FALSE),0)</f>
        <v>0</v>
      </c>
      <c r="V9" s="23">
        <f>IFERROR(Metrics!V5*VLOOKUP(Metrics!V$3,'Scores and Weighting'!$D$3:$E$6,2,FALSE),0)</f>
        <v>0</v>
      </c>
      <c r="W9" s="23">
        <f>IFERROR(Metrics!W5*VLOOKUP(Metrics!W$3,'Scores and Weighting'!$D$3:$E$6,2,FALSE),0)</f>
        <v>0</v>
      </c>
      <c r="X9" s="23">
        <f>IFERROR(Metrics!X5*VLOOKUP(Metrics!X$3,'Scores and Weighting'!$D$3:$E$6,2,FALSE),0)</f>
        <v>0</v>
      </c>
      <c r="Y9" s="28"/>
      <c r="Z9" s="4" t="e">
        <f>SUM(C9:X9)/SUM($C$36:$X$36)</f>
        <v>#DIV/0!</v>
      </c>
      <c r="AA9" s="4" t="e">
        <f t="shared" ref="AA9:AA34" si="0">_xlfn.RANK.EQ(Z9,$Z$9:$Z$34)</f>
        <v>#DIV/0!</v>
      </c>
      <c r="AB9" s="5"/>
      <c r="AC9" s="5"/>
    </row>
    <row r="10" spans="1:45" x14ac:dyDescent="0.2">
      <c r="B10" s="20" t="str">
        <f>Metrics!B6</f>
        <v>Enter Project Name</v>
      </c>
      <c r="C10" s="23">
        <f>IFERROR(Metrics!C6*VLOOKUP(Metrics!C$3,'Scores and Weighting'!$D$3:$E$6,2,FALSE),0)</f>
        <v>0</v>
      </c>
      <c r="D10" s="23">
        <f>IFERROR(Metrics!D6*VLOOKUP(Metrics!D$3,'Scores and Weighting'!$D$3:$E$6,2,FALSE),0)</f>
        <v>0</v>
      </c>
      <c r="E10" s="23">
        <f>IFERROR(Metrics!E6*VLOOKUP(Metrics!E$3,'Scores and Weighting'!$D$3:$E$6,2,FALSE),0)</f>
        <v>0</v>
      </c>
      <c r="F10" s="23">
        <f>IFERROR(Metrics!F6*VLOOKUP(Metrics!F$3,'Scores and Weighting'!$D$3:$E$6,2,FALSE),0)</f>
        <v>0</v>
      </c>
      <c r="G10" s="23">
        <f>IFERROR(Metrics!G6*VLOOKUP(Metrics!G$3,'Scores and Weighting'!$D$3:$E$6,2,FALSE),0)</f>
        <v>0</v>
      </c>
      <c r="H10" s="23">
        <f>IFERROR(Metrics!H6*VLOOKUP(Metrics!H$3,'Scores and Weighting'!$D$3:$E$6,2,FALSE),0)</f>
        <v>0</v>
      </c>
      <c r="I10" s="23">
        <f>IFERROR(Metrics!I6*VLOOKUP(Metrics!I$3,'Scores and Weighting'!$D$3:$E$6,2,FALSE),0)</f>
        <v>0</v>
      </c>
      <c r="J10" s="23">
        <f>IFERROR(Metrics!J6*VLOOKUP(Metrics!J$3,'Scores and Weighting'!$D$3:$E$6,2,FALSE),0)</f>
        <v>0</v>
      </c>
      <c r="K10" s="23">
        <f>IFERROR(Metrics!K6*VLOOKUP(Metrics!K$3,'Scores and Weighting'!$D$3:$E$6,2,FALSE),0)</f>
        <v>0</v>
      </c>
      <c r="L10" s="23">
        <f>IFERROR(Metrics!L6*VLOOKUP(Metrics!L$3,'Scores and Weighting'!$D$3:$E$6,2,FALSE),0)</f>
        <v>0</v>
      </c>
      <c r="M10" s="23">
        <f>IFERROR(Metrics!M6*VLOOKUP(Metrics!M$3,'Scores and Weighting'!$D$3:$E$6,2,FALSE),0)</f>
        <v>0</v>
      </c>
      <c r="N10" s="23">
        <f>IFERROR(Metrics!N6*VLOOKUP(Metrics!N$3,'Scores and Weighting'!$D$3:$E$6,2,FALSE),0)</f>
        <v>0</v>
      </c>
      <c r="O10" s="23">
        <f>IFERROR(Metrics!O6*VLOOKUP(Metrics!O$3,'Scores and Weighting'!$D$3:$E$6,2,FALSE),0)</f>
        <v>0</v>
      </c>
      <c r="P10" s="23">
        <f>IFERROR(Metrics!P6*VLOOKUP(Metrics!P$3,'Scores and Weighting'!$D$3:$E$6,2,FALSE),0)</f>
        <v>0</v>
      </c>
      <c r="Q10" s="23">
        <f>IFERROR(Metrics!Q6*VLOOKUP(Metrics!Q$3,'Scores and Weighting'!$D$3:$E$6,2,FALSE),0)</f>
        <v>0</v>
      </c>
      <c r="R10" s="23">
        <f>IFERROR(Metrics!R6*VLOOKUP(Metrics!R$3,'Scores and Weighting'!$D$3:$E$6,2,FALSE),0)</f>
        <v>0</v>
      </c>
      <c r="S10" s="23">
        <f>IFERROR(Metrics!S6*VLOOKUP(Metrics!S$3,'Scores and Weighting'!$D$3:$E$6,2,FALSE),0)</f>
        <v>0</v>
      </c>
      <c r="T10" s="23">
        <f>IFERROR(Metrics!T6*VLOOKUP(Metrics!T$3,'Scores and Weighting'!$D$3:$E$6,2,FALSE),0)</f>
        <v>0</v>
      </c>
      <c r="U10" s="23">
        <f>IFERROR(Metrics!U6*VLOOKUP(Metrics!U$3,'Scores and Weighting'!$D$3:$E$6,2,FALSE),0)</f>
        <v>0</v>
      </c>
      <c r="V10" s="23">
        <f>IFERROR(Metrics!V6*VLOOKUP(Metrics!V$3,'Scores and Weighting'!$D$3:$E$6,2,FALSE),0)</f>
        <v>0</v>
      </c>
      <c r="W10" s="23">
        <f>IFERROR(Metrics!W6*VLOOKUP(Metrics!W$3,'Scores and Weighting'!$D$3:$E$6,2,FALSE),0)</f>
        <v>0</v>
      </c>
      <c r="X10" s="23">
        <f>IFERROR(Metrics!X6*VLOOKUP(Metrics!X$3,'Scores and Weighting'!$D$3:$E$6,2,FALSE),0)</f>
        <v>0</v>
      </c>
      <c r="Y10" s="28"/>
      <c r="Z10" s="4" t="e">
        <f>SUM(C10:X10)/SUM($C$36:$X$36)</f>
        <v>#DIV/0!</v>
      </c>
      <c r="AA10" s="4" t="e">
        <f t="shared" si="0"/>
        <v>#DIV/0!</v>
      </c>
      <c r="AB10" s="5"/>
      <c r="AC10" s="5"/>
    </row>
    <row r="11" spans="1:45" x14ac:dyDescent="0.2">
      <c r="B11" s="20" t="str">
        <f>Metrics!B7</f>
        <v>Enter Project Name</v>
      </c>
      <c r="C11" s="23">
        <f>IFERROR(Metrics!C7*VLOOKUP(Metrics!C$3,'Scores and Weighting'!$D$3:$E$6,2,FALSE),0)</f>
        <v>0</v>
      </c>
      <c r="D11" s="23">
        <f>IFERROR(Metrics!D7*VLOOKUP(Metrics!D$3,'Scores and Weighting'!$D$3:$E$6,2,FALSE),0)</f>
        <v>0</v>
      </c>
      <c r="E11" s="23">
        <f>IFERROR(Metrics!E7*VLOOKUP(Metrics!E$3,'Scores and Weighting'!$D$3:$E$6,2,FALSE),0)</f>
        <v>0</v>
      </c>
      <c r="F11" s="23">
        <f>IFERROR(Metrics!F7*VLOOKUP(Metrics!F$3,'Scores and Weighting'!$D$3:$E$6,2,FALSE),0)</f>
        <v>0</v>
      </c>
      <c r="G11" s="23">
        <f>IFERROR(Metrics!G7*VLOOKUP(Metrics!G$3,'Scores and Weighting'!$D$3:$E$6,2,FALSE),0)</f>
        <v>0</v>
      </c>
      <c r="H11" s="23">
        <f>IFERROR(Metrics!H7*VLOOKUP(Metrics!H$3,'Scores and Weighting'!$D$3:$E$6,2,FALSE),0)</f>
        <v>0</v>
      </c>
      <c r="I11" s="23">
        <f>IFERROR(Metrics!I7*VLOOKUP(Metrics!I$3,'Scores and Weighting'!$D$3:$E$6,2,FALSE),0)</f>
        <v>0</v>
      </c>
      <c r="J11" s="23">
        <f>IFERROR(Metrics!J7*VLOOKUP(Metrics!J$3,'Scores and Weighting'!$D$3:$E$6,2,FALSE),0)</f>
        <v>0</v>
      </c>
      <c r="K11" s="23">
        <f>IFERROR(Metrics!K7*VLOOKUP(Metrics!K$3,'Scores and Weighting'!$D$3:$E$6,2,FALSE),0)</f>
        <v>0</v>
      </c>
      <c r="L11" s="23">
        <f>IFERROR(Metrics!L7*VLOOKUP(Metrics!L$3,'Scores and Weighting'!$D$3:$E$6,2,FALSE),0)</f>
        <v>0</v>
      </c>
      <c r="M11" s="23">
        <f>IFERROR(Metrics!M7*VLOOKUP(Metrics!M$3,'Scores and Weighting'!$D$3:$E$6,2,FALSE),0)</f>
        <v>0</v>
      </c>
      <c r="N11" s="23">
        <f>IFERROR(Metrics!N7*VLOOKUP(Metrics!N$3,'Scores and Weighting'!$D$3:$E$6,2,FALSE),0)</f>
        <v>0</v>
      </c>
      <c r="O11" s="23">
        <f>IFERROR(Metrics!O7*VLOOKUP(Metrics!O$3,'Scores and Weighting'!$D$3:$E$6,2,FALSE),0)</f>
        <v>0</v>
      </c>
      <c r="P11" s="23">
        <f>IFERROR(Metrics!P7*VLOOKUP(Metrics!P$3,'Scores and Weighting'!$D$3:$E$6,2,FALSE),0)</f>
        <v>0</v>
      </c>
      <c r="Q11" s="23">
        <f>IFERROR(Metrics!Q7*VLOOKUP(Metrics!Q$3,'Scores and Weighting'!$D$3:$E$6,2,FALSE),0)</f>
        <v>0</v>
      </c>
      <c r="R11" s="23">
        <f>IFERROR(Metrics!R7*VLOOKUP(Metrics!R$3,'Scores and Weighting'!$D$3:$E$6,2,FALSE),0)</f>
        <v>0</v>
      </c>
      <c r="S11" s="23">
        <f>IFERROR(Metrics!S7*VLOOKUP(Metrics!S$3,'Scores and Weighting'!$D$3:$E$6,2,FALSE),0)</f>
        <v>0</v>
      </c>
      <c r="T11" s="23">
        <f>IFERROR(Metrics!T7*VLOOKUP(Metrics!T$3,'Scores and Weighting'!$D$3:$E$6,2,FALSE),0)</f>
        <v>0</v>
      </c>
      <c r="U11" s="23">
        <f>IFERROR(Metrics!U7*VLOOKUP(Metrics!U$3,'Scores and Weighting'!$D$3:$E$6,2,FALSE),0)</f>
        <v>0</v>
      </c>
      <c r="V11" s="23">
        <f>IFERROR(Metrics!V7*VLOOKUP(Metrics!V$3,'Scores and Weighting'!$D$3:$E$6,2,FALSE),0)</f>
        <v>0</v>
      </c>
      <c r="W11" s="23">
        <f>IFERROR(Metrics!W7*VLOOKUP(Metrics!W$3,'Scores and Weighting'!$D$3:$E$6,2,FALSE),0)</f>
        <v>0</v>
      </c>
      <c r="X11" s="23">
        <f>IFERROR(Metrics!X7*VLOOKUP(Metrics!X$3,'Scores and Weighting'!$D$3:$E$6,2,FALSE),0)</f>
        <v>0</v>
      </c>
      <c r="Y11" s="28"/>
      <c r="Z11" s="4" t="e">
        <f>SUM(C11:X11)/SUM($C$36:$X$36)</f>
        <v>#DIV/0!</v>
      </c>
      <c r="AA11" s="4" t="e">
        <f t="shared" si="0"/>
        <v>#DIV/0!</v>
      </c>
      <c r="AB11" s="5"/>
      <c r="AC11" s="5"/>
    </row>
    <row r="12" spans="1:45" x14ac:dyDescent="0.2">
      <c r="B12" s="20" t="str">
        <f>Metrics!B8</f>
        <v>Enter Project Name</v>
      </c>
      <c r="C12" s="23">
        <f>IFERROR(Metrics!C8*VLOOKUP(Metrics!C$3,'Scores and Weighting'!$D$3:$E$6,2,FALSE),0)</f>
        <v>0</v>
      </c>
      <c r="D12" s="23">
        <f>IFERROR(Metrics!D8*VLOOKUP(Metrics!D$3,'Scores and Weighting'!$D$3:$E$6,2,FALSE),0)</f>
        <v>0</v>
      </c>
      <c r="E12" s="23">
        <f>IFERROR(Metrics!E8*VLOOKUP(Metrics!E$3,'Scores and Weighting'!$D$3:$E$6,2,FALSE),0)</f>
        <v>0</v>
      </c>
      <c r="F12" s="23">
        <f>IFERROR(Metrics!F8*VLOOKUP(Metrics!F$3,'Scores and Weighting'!$D$3:$E$6,2,FALSE),0)</f>
        <v>0</v>
      </c>
      <c r="G12" s="23">
        <f>IFERROR(Metrics!G8*VLOOKUP(Metrics!G$3,'Scores and Weighting'!$D$3:$E$6,2,FALSE),0)</f>
        <v>0</v>
      </c>
      <c r="H12" s="23">
        <f>IFERROR(Metrics!H8*VLOOKUP(Metrics!H$3,'Scores and Weighting'!$D$3:$E$6,2,FALSE),0)</f>
        <v>0</v>
      </c>
      <c r="I12" s="23">
        <f>IFERROR(Metrics!I8*VLOOKUP(Metrics!I$3,'Scores and Weighting'!$D$3:$E$6,2,FALSE),0)</f>
        <v>0</v>
      </c>
      <c r="J12" s="23">
        <f>IFERROR(Metrics!J8*VLOOKUP(Metrics!J$3,'Scores and Weighting'!$D$3:$E$6,2,FALSE),0)</f>
        <v>0</v>
      </c>
      <c r="K12" s="23">
        <f>IFERROR(Metrics!K8*VLOOKUP(Metrics!K$3,'Scores and Weighting'!$D$3:$E$6,2,FALSE),0)</f>
        <v>0</v>
      </c>
      <c r="L12" s="23">
        <f>IFERROR(Metrics!L8*VLOOKUP(Metrics!L$3,'Scores and Weighting'!$D$3:$E$6,2,FALSE),0)</f>
        <v>0</v>
      </c>
      <c r="M12" s="23">
        <f>IFERROR(Metrics!M8*VLOOKUP(Metrics!M$3,'Scores and Weighting'!$D$3:$E$6,2,FALSE),0)</f>
        <v>0</v>
      </c>
      <c r="N12" s="23">
        <f>IFERROR(Metrics!N8*VLOOKUP(Metrics!N$3,'Scores and Weighting'!$D$3:$E$6,2,FALSE),0)</f>
        <v>0</v>
      </c>
      <c r="O12" s="23">
        <f>IFERROR(Metrics!O8*VLOOKUP(Metrics!O$3,'Scores and Weighting'!$D$3:$E$6,2,FALSE),0)</f>
        <v>0</v>
      </c>
      <c r="P12" s="23">
        <f>IFERROR(Metrics!P8*VLOOKUP(Metrics!P$3,'Scores and Weighting'!$D$3:$E$6,2,FALSE),0)</f>
        <v>0</v>
      </c>
      <c r="Q12" s="23">
        <f>IFERROR(Metrics!Q8*VLOOKUP(Metrics!Q$3,'Scores and Weighting'!$D$3:$E$6,2,FALSE),0)</f>
        <v>0</v>
      </c>
      <c r="R12" s="23">
        <f>IFERROR(Metrics!R8*VLOOKUP(Metrics!R$3,'Scores and Weighting'!$D$3:$E$6,2,FALSE),0)</f>
        <v>0</v>
      </c>
      <c r="S12" s="23">
        <f>IFERROR(Metrics!S8*VLOOKUP(Metrics!S$3,'Scores and Weighting'!$D$3:$E$6,2,FALSE),0)</f>
        <v>0</v>
      </c>
      <c r="T12" s="23">
        <f>IFERROR(Metrics!T8*VLOOKUP(Metrics!T$3,'Scores and Weighting'!$D$3:$E$6,2,FALSE),0)</f>
        <v>0</v>
      </c>
      <c r="U12" s="23">
        <f>IFERROR(Metrics!U8*VLOOKUP(Metrics!U$3,'Scores and Weighting'!$D$3:$E$6,2,FALSE),0)</f>
        <v>0</v>
      </c>
      <c r="V12" s="23">
        <f>IFERROR(Metrics!V8*VLOOKUP(Metrics!V$3,'Scores and Weighting'!$D$3:$E$6,2,FALSE),0)</f>
        <v>0</v>
      </c>
      <c r="W12" s="23">
        <f>IFERROR(Metrics!W8*VLOOKUP(Metrics!W$3,'Scores and Weighting'!$D$3:$E$6,2,FALSE),0)</f>
        <v>0</v>
      </c>
      <c r="X12" s="23">
        <f>IFERROR(Metrics!X8*VLOOKUP(Metrics!X$3,'Scores and Weighting'!$D$3:$E$6,2,FALSE),0)</f>
        <v>0</v>
      </c>
      <c r="Y12" s="28"/>
      <c r="Z12" s="4" t="e">
        <f t="shared" ref="Z12:Z34" si="1">SUM(C12:X12)/SUM($C$36:$W$36)</f>
        <v>#DIV/0!</v>
      </c>
      <c r="AA12" s="4" t="e">
        <f t="shared" si="0"/>
        <v>#DIV/0!</v>
      </c>
      <c r="AB12" s="5"/>
      <c r="AC12" s="5"/>
    </row>
    <row r="13" spans="1:45" x14ac:dyDescent="0.2">
      <c r="B13" s="20" t="str">
        <f>Metrics!B9</f>
        <v>Enter Project Name</v>
      </c>
      <c r="C13" s="23">
        <f>IFERROR(Metrics!C9*VLOOKUP(Metrics!C$3,'Scores and Weighting'!$D$3:$E$6,2,FALSE),0)</f>
        <v>0</v>
      </c>
      <c r="D13" s="23">
        <f>IFERROR(Metrics!D9*VLOOKUP(Metrics!D$3,'Scores and Weighting'!$D$3:$E$6,2,FALSE),0)</f>
        <v>0</v>
      </c>
      <c r="E13" s="23">
        <f>IFERROR(Metrics!E9*VLOOKUP(Metrics!E$3,'Scores and Weighting'!$D$3:$E$6,2,FALSE),0)</f>
        <v>0</v>
      </c>
      <c r="F13" s="23">
        <f>IFERROR(Metrics!F9*VLOOKUP(Metrics!F$3,'Scores and Weighting'!$D$3:$E$6,2,FALSE),0)</f>
        <v>0</v>
      </c>
      <c r="G13" s="23">
        <f>IFERROR(Metrics!G9*VLOOKUP(Metrics!G$3,'Scores and Weighting'!$D$3:$E$6,2,FALSE),0)</f>
        <v>0</v>
      </c>
      <c r="H13" s="23">
        <f>IFERROR(Metrics!H9*VLOOKUP(Metrics!H$3,'Scores and Weighting'!$D$3:$E$6,2,FALSE),0)</f>
        <v>0</v>
      </c>
      <c r="I13" s="23">
        <f>IFERROR(Metrics!I9*VLOOKUP(Metrics!I$3,'Scores and Weighting'!$D$3:$E$6,2,FALSE),0)</f>
        <v>0</v>
      </c>
      <c r="J13" s="23">
        <f>IFERROR(Metrics!J9*VLOOKUP(Metrics!J$3,'Scores and Weighting'!$D$3:$E$6,2,FALSE),0)</f>
        <v>0</v>
      </c>
      <c r="K13" s="23">
        <f>IFERROR(Metrics!K9*VLOOKUP(Metrics!K$3,'Scores and Weighting'!$D$3:$E$6,2,FALSE),0)</f>
        <v>0</v>
      </c>
      <c r="L13" s="23">
        <f>IFERROR(Metrics!L9*VLOOKUP(Metrics!L$3,'Scores and Weighting'!$D$3:$E$6,2,FALSE),0)</f>
        <v>0</v>
      </c>
      <c r="M13" s="23">
        <f>IFERROR(Metrics!M9*VLOOKUP(Metrics!M$3,'Scores and Weighting'!$D$3:$E$6,2,FALSE),0)</f>
        <v>0</v>
      </c>
      <c r="N13" s="23">
        <f>IFERROR(Metrics!N9*VLOOKUP(Metrics!N$3,'Scores and Weighting'!$D$3:$E$6,2,FALSE),0)</f>
        <v>0</v>
      </c>
      <c r="O13" s="23">
        <f>IFERROR(Metrics!O9*VLOOKUP(Metrics!O$3,'Scores and Weighting'!$D$3:$E$6,2,FALSE),0)</f>
        <v>0</v>
      </c>
      <c r="P13" s="23">
        <f>IFERROR(Metrics!P9*VLOOKUP(Metrics!P$3,'Scores and Weighting'!$D$3:$E$6,2,FALSE),0)</f>
        <v>0</v>
      </c>
      <c r="Q13" s="23">
        <f>IFERROR(Metrics!Q9*VLOOKUP(Metrics!Q$3,'Scores and Weighting'!$D$3:$E$6,2,FALSE),0)</f>
        <v>0</v>
      </c>
      <c r="R13" s="23">
        <f>IFERROR(Metrics!R9*VLOOKUP(Metrics!R$3,'Scores and Weighting'!$D$3:$E$6,2,FALSE),0)</f>
        <v>0</v>
      </c>
      <c r="S13" s="23">
        <f>IFERROR(Metrics!S9*VLOOKUP(Metrics!S$3,'Scores and Weighting'!$D$3:$E$6,2,FALSE),0)</f>
        <v>0</v>
      </c>
      <c r="T13" s="23">
        <f>IFERROR(Metrics!T9*VLOOKUP(Metrics!T$3,'Scores and Weighting'!$D$3:$E$6,2,FALSE),0)</f>
        <v>0</v>
      </c>
      <c r="U13" s="23">
        <f>IFERROR(Metrics!U9*VLOOKUP(Metrics!U$3,'Scores and Weighting'!$D$3:$E$6,2,FALSE),0)</f>
        <v>0</v>
      </c>
      <c r="V13" s="23">
        <f>IFERROR(Metrics!V9*VLOOKUP(Metrics!V$3,'Scores and Weighting'!$D$3:$E$6,2,FALSE),0)</f>
        <v>0</v>
      </c>
      <c r="W13" s="23">
        <f>IFERROR(Metrics!W9*VLOOKUP(Metrics!W$3,'Scores and Weighting'!$D$3:$E$6,2,FALSE),0)</f>
        <v>0</v>
      </c>
      <c r="X13" s="23">
        <f>IFERROR(Metrics!X9*VLOOKUP(Metrics!X$3,'Scores and Weighting'!$D$3:$E$6,2,FALSE),0)</f>
        <v>0</v>
      </c>
      <c r="Y13" s="28"/>
      <c r="Z13" s="4" t="e">
        <f t="shared" si="1"/>
        <v>#DIV/0!</v>
      </c>
      <c r="AA13" s="4" t="e">
        <f t="shared" si="0"/>
        <v>#DIV/0!</v>
      </c>
      <c r="AB13" s="5"/>
      <c r="AC13" s="5"/>
    </row>
    <row r="14" spans="1:45" x14ac:dyDescent="0.2">
      <c r="B14" s="20" t="str">
        <f>Metrics!B10</f>
        <v>Enter Project Name</v>
      </c>
      <c r="C14" s="23">
        <f>IFERROR(Metrics!C10*VLOOKUP(Metrics!C$3,'Scores and Weighting'!$D$3:$E$6,2,FALSE),0)</f>
        <v>0</v>
      </c>
      <c r="D14" s="23">
        <f>IFERROR(Metrics!D10*VLOOKUP(Metrics!D$3,'Scores and Weighting'!$D$3:$E$6,2,FALSE),0)</f>
        <v>0</v>
      </c>
      <c r="E14" s="23">
        <f>IFERROR(Metrics!E10*VLOOKUP(Metrics!E$3,'Scores and Weighting'!$D$3:$E$6,2,FALSE),0)</f>
        <v>0</v>
      </c>
      <c r="F14" s="23">
        <f>IFERROR(Metrics!F10*VLOOKUP(Metrics!F$3,'Scores and Weighting'!$D$3:$E$6,2,FALSE),0)</f>
        <v>0</v>
      </c>
      <c r="G14" s="23">
        <f>IFERROR(Metrics!G10*VLOOKUP(Metrics!G$3,'Scores and Weighting'!$D$3:$E$6,2,FALSE),0)</f>
        <v>0</v>
      </c>
      <c r="H14" s="23">
        <f>IFERROR(Metrics!H10*VLOOKUP(Metrics!H$3,'Scores and Weighting'!$D$3:$E$6,2,FALSE),0)</f>
        <v>0</v>
      </c>
      <c r="I14" s="23">
        <f>IFERROR(Metrics!I10*VLOOKUP(Metrics!I$3,'Scores and Weighting'!$D$3:$E$6,2,FALSE),0)</f>
        <v>0</v>
      </c>
      <c r="J14" s="23">
        <f>IFERROR(Metrics!J10*VLOOKUP(Metrics!J$3,'Scores and Weighting'!$D$3:$E$6,2,FALSE),0)</f>
        <v>0</v>
      </c>
      <c r="K14" s="23">
        <f>IFERROR(Metrics!K10*VLOOKUP(Metrics!K$3,'Scores and Weighting'!$D$3:$E$6,2,FALSE),0)</f>
        <v>0</v>
      </c>
      <c r="L14" s="23">
        <f>IFERROR(Metrics!L10*VLOOKUP(Metrics!L$3,'Scores and Weighting'!$D$3:$E$6,2,FALSE),0)</f>
        <v>0</v>
      </c>
      <c r="M14" s="23">
        <f>IFERROR(Metrics!M10*VLOOKUP(Metrics!M$3,'Scores and Weighting'!$D$3:$E$6,2,FALSE),0)</f>
        <v>0</v>
      </c>
      <c r="N14" s="23">
        <f>IFERROR(Metrics!N10*VLOOKUP(Metrics!N$3,'Scores and Weighting'!$D$3:$E$6,2,FALSE),0)</f>
        <v>0</v>
      </c>
      <c r="O14" s="23">
        <f>IFERROR(Metrics!O10*VLOOKUP(Metrics!O$3,'Scores and Weighting'!$D$3:$E$6,2,FALSE),0)</f>
        <v>0</v>
      </c>
      <c r="P14" s="23">
        <f>IFERROR(Metrics!P10*VLOOKUP(Metrics!P$3,'Scores and Weighting'!$D$3:$E$6,2,FALSE),0)</f>
        <v>0</v>
      </c>
      <c r="Q14" s="23">
        <f>IFERROR(Metrics!Q10*VLOOKUP(Metrics!Q$3,'Scores and Weighting'!$D$3:$E$6,2,FALSE),0)</f>
        <v>0</v>
      </c>
      <c r="R14" s="23">
        <f>IFERROR(Metrics!R10*VLOOKUP(Metrics!R$3,'Scores and Weighting'!$D$3:$E$6,2,FALSE),0)</f>
        <v>0</v>
      </c>
      <c r="S14" s="23">
        <f>IFERROR(Metrics!S10*VLOOKUP(Metrics!S$3,'Scores and Weighting'!$D$3:$E$6,2,FALSE),0)</f>
        <v>0</v>
      </c>
      <c r="T14" s="23">
        <f>IFERROR(Metrics!T10*VLOOKUP(Metrics!T$3,'Scores and Weighting'!$D$3:$E$6,2,FALSE),0)</f>
        <v>0</v>
      </c>
      <c r="U14" s="23">
        <f>IFERROR(Metrics!U10*VLOOKUP(Metrics!U$3,'Scores and Weighting'!$D$3:$E$6,2,FALSE),0)</f>
        <v>0</v>
      </c>
      <c r="V14" s="23">
        <f>IFERROR(Metrics!V10*VLOOKUP(Metrics!V$3,'Scores and Weighting'!$D$3:$E$6,2,FALSE),0)</f>
        <v>0</v>
      </c>
      <c r="W14" s="23">
        <f>IFERROR(Metrics!W10*VLOOKUP(Metrics!W$3,'Scores and Weighting'!$D$3:$E$6,2,FALSE),0)</f>
        <v>0</v>
      </c>
      <c r="X14" s="23">
        <f>IFERROR(Metrics!X10*VLOOKUP(Metrics!X$3,'Scores and Weighting'!$D$3:$E$6,2,FALSE),0)</f>
        <v>0</v>
      </c>
      <c r="Y14" s="28"/>
      <c r="Z14" s="4" t="e">
        <f t="shared" si="1"/>
        <v>#DIV/0!</v>
      </c>
      <c r="AA14" s="4" t="e">
        <f t="shared" si="0"/>
        <v>#DIV/0!</v>
      </c>
      <c r="AB14" s="5"/>
      <c r="AC14" s="5"/>
    </row>
    <row r="15" spans="1:45" x14ac:dyDescent="0.2">
      <c r="B15" s="20" t="str">
        <f>Metrics!B11</f>
        <v>Enter Project Name</v>
      </c>
      <c r="C15" s="23">
        <f>IFERROR(Metrics!C11*VLOOKUP(Metrics!C$3,'Scores and Weighting'!$D$3:$E$6,2,FALSE),0)</f>
        <v>0</v>
      </c>
      <c r="D15" s="23">
        <f>IFERROR(Metrics!D11*VLOOKUP(Metrics!D$3,'Scores and Weighting'!$D$3:$E$6,2,FALSE),0)</f>
        <v>0</v>
      </c>
      <c r="E15" s="23">
        <f>IFERROR(Metrics!E11*VLOOKUP(Metrics!E$3,'Scores and Weighting'!$D$3:$E$6,2,FALSE),0)</f>
        <v>0</v>
      </c>
      <c r="F15" s="23">
        <f>IFERROR(Metrics!F11*VLOOKUP(Metrics!F$3,'Scores and Weighting'!$D$3:$E$6,2,FALSE),0)</f>
        <v>0</v>
      </c>
      <c r="G15" s="23">
        <f>IFERROR(Metrics!G11*VLOOKUP(Metrics!G$3,'Scores and Weighting'!$D$3:$E$6,2,FALSE),0)</f>
        <v>0</v>
      </c>
      <c r="H15" s="23">
        <f>IFERROR(Metrics!H11*VLOOKUP(Metrics!H$3,'Scores and Weighting'!$D$3:$E$6,2,FALSE),0)</f>
        <v>0</v>
      </c>
      <c r="I15" s="23">
        <f>IFERROR(Metrics!I11*VLOOKUP(Metrics!I$3,'Scores and Weighting'!$D$3:$E$6,2,FALSE),0)</f>
        <v>0</v>
      </c>
      <c r="J15" s="23">
        <f>IFERROR(Metrics!J11*VLOOKUP(Metrics!J$3,'Scores and Weighting'!$D$3:$E$6,2,FALSE),0)</f>
        <v>0</v>
      </c>
      <c r="K15" s="23">
        <f>IFERROR(Metrics!K11*VLOOKUP(Metrics!K$3,'Scores and Weighting'!$D$3:$E$6,2,FALSE),0)</f>
        <v>0</v>
      </c>
      <c r="L15" s="23">
        <f>IFERROR(Metrics!L11*VLOOKUP(Metrics!L$3,'Scores and Weighting'!$D$3:$E$6,2,FALSE),0)</f>
        <v>0</v>
      </c>
      <c r="M15" s="23">
        <f>IFERROR(Metrics!M11*VLOOKUP(Metrics!M$3,'Scores and Weighting'!$D$3:$E$6,2,FALSE),0)</f>
        <v>0</v>
      </c>
      <c r="N15" s="23">
        <f>IFERROR(Metrics!N11*VLOOKUP(Metrics!N$3,'Scores and Weighting'!$D$3:$E$6,2,FALSE),0)</f>
        <v>0</v>
      </c>
      <c r="O15" s="23">
        <f>IFERROR(Metrics!O11*VLOOKUP(Metrics!O$3,'Scores and Weighting'!$D$3:$E$6,2,FALSE),0)</f>
        <v>0</v>
      </c>
      <c r="P15" s="23">
        <f>IFERROR(Metrics!P11*VLOOKUP(Metrics!P$3,'Scores and Weighting'!$D$3:$E$6,2,FALSE),0)</f>
        <v>0</v>
      </c>
      <c r="Q15" s="23">
        <f>IFERROR(Metrics!Q11*VLOOKUP(Metrics!Q$3,'Scores and Weighting'!$D$3:$E$6,2,FALSE),0)</f>
        <v>0</v>
      </c>
      <c r="R15" s="23">
        <f>IFERROR(Metrics!R11*VLOOKUP(Metrics!R$3,'Scores and Weighting'!$D$3:$E$6,2,FALSE),0)</f>
        <v>0</v>
      </c>
      <c r="S15" s="23">
        <f>IFERROR(Metrics!S11*VLOOKUP(Metrics!S$3,'Scores and Weighting'!$D$3:$E$6,2,FALSE),0)</f>
        <v>0</v>
      </c>
      <c r="T15" s="23">
        <f>IFERROR(Metrics!T11*VLOOKUP(Metrics!T$3,'Scores and Weighting'!$D$3:$E$6,2,FALSE),0)</f>
        <v>0</v>
      </c>
      <c r="U15" s="23">
        <f>IFERROR(Metrics!U11*VLOOKUP(Metrics!U$3,'Scores and Weighting'!$D$3:$E$6,2,FALSE),0)</f>
        <v>0</v>
      </c>
      <c r="V15" s="23">
        <f>IFERROR(Metrics!V11*VLOOKUP(Metrics!V$3,'Scores and Weighting'!$D$3:$E$6,2,FALSE),0)</f>
        <v>0</v>
      </c>
      <c r="W15" s="23">
        <f>IFERROR(Metrics!W11*VLOOKUP(Metrics!W$3,'Scores and Weighting'!$D$3:$E$6,2,FALSE),0)</f>
        <v>0</v>
      </c>
      <c r="X15" s="23">
        <f>IFERROR(Metrics!X11*VLOOKUP(Metrics!X$3,'Scores and Weighting'!$D$3:$E$6,2,FALSE),0)</f>
        <v>0</v>
      </c>
      <c r="Y15" s="28"/>
      <c r="Z15" s="4" t="e">
        <f t="shared" si="1"/>
        <v>#DIV/0!</v>
      </c>
      <c r="AA15" s="4" t="e">
        <f t="shared" si="0"/>
        <v>#DIV/0!</v>
      </c>
      <c r="AB15" s="5"/>
      <c r="AC15" s="5"/>
    </row>
    <row r="16" spans="1:45" x14ac:dyDescent="0.2">
      <c r="B16" s="20" t="str">
        <f>Metrics!B12</f>
        <v>Enter Project Name</v>
      </c>
      <c r="C16" s="23">
        <f>IFERROR(Metrics!C12*VLOOKUP(Metrics!C$3,'Scores and Weighting'!$D$3:$E$6,2,FALSE),0)</f>
        <v>0</v>
      </c>
      <c r="D16" s="23">
        <f>IFERROR(Metrics!D12*VLOOKUP(Metrics!D$3,'Scores and Weighting'!$D$3:$E$6,2,FALSE),0)</f>
        <v>0</v>
      </c>
      <c r="E16" s="23">
        <f>IFERROR(Metrics!E12*VLOOKUP(Metrics!E$3,'Scores and Weighting'!$D$3:$E$6,2,FALSE),0)</f>
        <v>0</v>
      </c>
      <c r="F16" s="23">
        <f>IFERROR(Metrics!F12*VLOOKUP(Metrics!F$3,'Scores and Weighting'!$D$3:$E$6,2,FALSE),0)</f>
        <v>0</v>
      </c>
      <c r="G16" s="23">
        <f>IFERROR(Metrics!G12*VLOOKUP(Metrics!G$3,'Scores and Weighting'!$D$3:$E$6,2,FALSE),0)</f>
        <v>0</v>
      </c>
      <c r="H16" s="23">
        <f>IFERROR(Metrics!H12*VLOOKUP(Metrics!H$3,'Scores and Weighting'!$D$3:$E$6,2,FALSE),0)</f>
        <v>0</v>
      </c>
      <c r="I16" s="23">
        <f>IFERROR(Metrics!I12*VLOOKUP(Metrics!I$3,'Scores and Weighting'!$D$3:$E$6,2,FALSE),0)</f>
        <v>0</v>
      </c>
      <c r="J16" s="23">
        <f>IFERROR(Metrics!J12*VLOOKUP(Metrics!J$3,'Scores and Weighting'!$D$3:$E$6,2,FALSE),0)</f>
        <v>0</v>
      </c>
      <c r="K16" s="23">
        <f>IFERROR(Metrics!K12*VLOOKUP(Metrics!K$3,'Scores and Weighting'!$D$3:$E$6,2,FALSE),0)</f>
        <v>0</v>
      </c>
      <c r="L16" s="23">
        <f>IFERROR(Metrics!L12*VLOOKUP(Metrics!L$3,'Scores and Weighting'!$D$3:$E$6,2,FALSE),0)</f>
        <v>0</v>
      </c>
      <c r="M16" s="23">
        <f>IFERROR(Metrics!M12*VLOOKUP(Metrics!M$3,'Scores and Weighting'!$D$3:$E$6,2,FALSE),0)</f>
        <v>0</v>
      </c>
      <c r="N16" s="23">
        <f>IFERROR(Metrics!N12*VLOOKUP(Metrics!N$3,'Scores and Weighting'!$D$3:$E$6,2,FALSE),0)</f>
        <v>0</v>
      </c>
      <c r="O16" s="23">
        <f>IFERROR(Metrics!O12*VLOOKUP(Metrics!O$3,'Scores and Weighting'!$D$3:$E$6,2,FALSE),0)</f>
        <v>0</v>
      </c>
      <c r="P16" s="23">
        <f>IFERROR(Metrics!P12*VLOOKUP(Metrics!P$3,'Scores and Weighting'!$D$3:$E$6,2,FALSE),0)</f>
        <v>0</v>
      </c>
      <c r="Q16" s="23">
        <f>IFERROR(Metrics!Q12*VLOOKUP(Metrics!Q$3,'Scores and Weighting'!$D$3:$E$6,2,FALSE),0)</f>
        <v>0</v>
      </c>
      <c r="R16" s="23">
        <f>IFERROR(Metrics!R12*VLOOKUP(Metrics!R$3,'Scores and Weighting'!$D$3:$E$6,2,FALSE),0)</f>
        <v>0</v>
      </c>
      <c r="S16" s="23">
        <f>IFERROR(Metrics!S12*VLOOKUP(Metrics!S$3,'Scores and Weighting'!$D$3:$E$6,2,FALSE),0)</f>
        <v>0</v>
      </c>
      <c r="T16" s="23">
        <f>IFERROR(Metrics!T12*VLOOKUP(Metrics!T$3,'Scores and Weighting'!$D$3:$E$6,2,FALSE),0)</f>
        <v>0</v>
      </c>
      <c r="U16" s="23">
        <f>IFERROR(Metrics!U12*VLOOKUP(Metrics!U$3,'Scores and Weighting'!$D$3:$E$6,2,FALSE),0)</f>
        <v>0</v>
      </c>
      <c r="V16" s="23">
        <f>IFERROR(Metrics!V12*VLOOKUP(Metrics!V$3,'Scores and Weighting'!$D$3:$E$6,2,FALSE),0)</f>
        <v>0</v>
      </c>
      <c r="W16" s="23">
        <f>IFERROR(Metrics!W12*VLOOKUP(Metrics!W$3,'Scores and Weighting'!$D$3:$E$6,2,FALSE),0)</f>
        <v>0</v>
      </c>
      <c r="X16" s="23">
        <f>IFERROR(Metrics!X12*VLOOKUP(Metrics!X$3,'Scores and Weighting'!$D$3:$E$6,2,FALSE),0)</f>
        <v>0</v>
      </c>
      <c r="Y16" s="28"/>
      <c r="Z16" s="4" t="e">
        <f t="shared" si="1"/>
        <v>#DIV/0!</v>
      </c>
      <c r="AA16" s="4" t="e">
        <f t="shared" si="0"/>
        <v>#DIV/0!</v>
      </c>
      <c r="AB16" s="5"/>
      <c r="AC16" s="5"/>
    </row>
    <row r="17" spans="2:29" x14ac:dyDescent="0.2">
      <c r="B17" s="20" t="str">
        <f>Metrics!B13</f>
        <v>Enter Project Name</v>
      </c>
      <c r="C17" s="23">
        <f>IFERROR(Metrics!C13*VLOOKUP(Metrics!C$3,'Scores and Weighting'!$D$3:$E$6,2,FALSE),0)</f>
        <v>0</v>
      </c>
      <c r="D17" s="23">
        <f>IFERROR(Metrics!D13*VLOOKUP(Metrics!D$3,'Scores and Weighting'!$D$3:$E$6,2,FALSE),0)</f>
        <v>0</v>
      </c>
      <c r="E17" s="23">
        <f>IFERROR(Metrics!E13*VLOOKUP(Metrics!E$3,'Scores and Weighting'!$D$3:$E$6,2,FALSE),0)</f>
        <v>0</v>
      </c>
      <c r="F17" s="23">
        <f>IFERROR(Metrics!F13*VLOOKUP(Metrics!F$3,'Scores and Weighting'!$D$3:$E$6,2,FALSE),0)</f>
        <v>0</v>
      </c>
      <c r="G17" s="23">
        <f>IFERROR(Metrics!G13*VLOOKUP(Metrics!G$3,'Scores and Weighting'!$D$3:$E$6,2,FALSE),0)</f>
        <v>0</v>
      </c>
      <c r="H17" s="23">
        <f>IFERROR(Metrics!H13*VLOOKUP(Metrics!H$3,'Scores and Weighting'!$D$3:$E$6,2,FALSE),0)</f>
        <v>0</v>
      </c>
      <c r="I17" s="23">
        <f>IFERROR(Metrics!I13*VLOOKUP(Metrics!I$3,'Scores and Weighting'!$D$3:$E$6,2,FALSE),0)</f>
        <v>0</v>
      </c>
      <c r="J17" s="23">
        <f>IFERROR(Metrics!J13*VLOOKUP(Metrics!J$3,'Scores and Weighting'!$D$3:$E$6,2,FALSE),0)</f>
        <v>0</v>
      </c>
      <c r="K17" s="23">
        <f>IFERROR(Metrics!K13*VLOOKUP(Metrics!K$3,'Scores and Weighting'!$D$3:$E$6,2,FALSE),0)</f>
        <v>0</v>
      </c>
      <c r="L17" s="23">
        <f>IFERROR(Metrics!L13*VLOOKUP(Metrics!L$3,'Scores and Weighting'!$D$3:$E$6,2,FALSE),0)</f>
        <v>0</v>
      </c>
      <c r="M17" s="23">
        <f>IFERROR(Metrics!M13*VLOOKUP(Metrics!M$3,'Scores and Weighting'!$D$3:$E$6,2,FALSE),0)</f>
        <v>0</v>
      </c>
      <c r="N17" s="23">
        <f>IFERROR(Metrics!N13*VLOOKUP(Metrics!N$3,'Scores and Weighting'!$D$3:$E$6,2,FALSE),0)</f>
        <v>0</v>
      </c>
      <c r="O17" s="23">
        <f>IFERROR(Metrics!O13*VLOOKUP(Metrics!O$3,'Scores and Weighting'!$D$3:$E$6,2,FALSE),0)</f>
        <v>0</v>
      </c>
      <c r="P17" s="23">
        <f>IFERROR(Metrics!P13*VLOOKUP(Metrics!P$3,'Scores and Weighting'!$D$3:$E$6,2,FALSE),0)</f>
        <v>0</v>
      </c>
      <c r="Q17" s="23">
        <f>IFERROR(Metrics!Q13*VLOOKUP(Metrics!Q$3,'Scores and Weighting'!$D$3:$E$6,2,FALSE),0)</f>
        <v>0</v>
      </c>
      <c r="R17" s="23">
        <f>IFERROR(Metrics!R13*VLOOKUP(Metrics!R$3,'Scores and Weighting'!$D$3:$E$6,2,FALSE),0)</f>
        <v>0</v>
      </c>
      <c r="S17" s="23">
        <f>IFERROR(Metrics!S13*VLOOKUP(Metrics!S$3,'Scores and Weighting'!$D$3:$E$6,2,FALSE),0)</f>
        <v>0</v>
      </c>
      <c r="T17" s="23">
        <f>IFERROR(Metrics!T13*VLOOKUP(Metrics!T$3,'Scores and Weighting'!$D$3:$E$6,2,FALSE),0)</f>
        <v>0</v>
      </c>
      <c r="U17" s="23">
        <f>IFERROR(Metrics!U13*VLOOKUP(Metrics!U$3,'Scores and Weighting'!$D$3:$E$6,2,FALSE),0)</f>
        <v>0</v>
      </c>
      <c r="V17" s="23">
        <f>IFERROR(Metrics!V13*VLOOKUP(Metrics!V$3,'Scores and Weighting'!$D$3:$E$6,2,FALSE),0)</f>
        <v>0</v>
      </c>
      <c r="W17" s="23">
        <f>IFERROR(Metrics!W13*VLOOKUP(Metrics!W$3,'Scores and Weighting'!$D$3:$E$6,2,FALSE),0)</f>
        <v>0</v>
      </c>
      <c r="X17" s="23">
        <f>IFERROR(Metrics!X13*VLOOKUP(Metrics!X$3,'Scores and Weighting'!$D$3:$E$6,2,FALSE),0)</f>
        <v>0</v>
      </c>
      <c r="Y17" s="28"/>
      <c r="Z17" s="4" t="e">
        <f t="shared" si="1"/>
        <v>#DIV/0!</v>
      </c>
      <c r="AA17" s="4" t="e">
        <f t="shared" si="0"/>
        <v>#DIV/0!</v>
      </c>
      <c r="AB17" s="5"/>
      <c r="AC17" s="5"/>
    </row>
    <row r="18" spans="2:29" x14ac:dyDescent="0.2">
      <c r="B18" s="20" t="str">
        <f>Metrics!B14</f>
        <v>Enter Project Name</v>
      </c>
      <c r="C18" s="23">
        <f>IFERROR(Metrics!C14*VLOOKUP(Metrics!C$3,'Scores and Weighting'!$D$3:$E$6,2,FALSE),0)</f>
        <v>0</v>
      </c>
      <c r="D18" s="23">
        <f>IFERROR(Metrics!D14*VLOOKUP(Metrics!D$3,'Scores and Weighting'!$D$3:$E$6,2,FALSE),0)</f>
        <v>0</v>
      </c>
      <c r="E18" s="23">
        <f>IFERROR(Metrics!E14*VLOOKUP(Metrics!E$3,'Scores and Weighting'!$D$3:$E$6,2,FALSE),0)</f>
        <v>0</v>
      </c>
      <c r="F18" s="23">
        <f>IFERROR(Metrics!F14*VLOOKUP(Metrics!F$3,'Scores and Weighting'!$D$3:$E$6,2,FALSE),0)</f>
        <v>0</v>
      </c>
      <c r="G18" s="23">
        <f>IFERROR(Metrics!G14*VLOOKUP(Metrics!G$3,'Scores and Weighting'!$D$3:$E$6,2,FALSE),0)</f>
        <v>0</v>
      </c>
      <c r="H18" s="23">
        <f>IFERROR(Metrics!H14*VLOOKUP(Metrics!H$3,'Scores and Weighting'!$D$3:$E$6,2,FALSE),0)</f>
        <v>0</v>
      </c>
      <c r="I18" s="23">
        <f>IFERROR(Metrics!I14*VLOOKUP(Metrics!I$3,'Scores and Weighting'!$D$3:$E$6,2,FALSE),0)</f>
        <v>0</v>
      </c>
      <c r="J18" s="23">
        <f>IFERROR(Metrics!J14*VLOOKUP(Metrics!J$3,'Scores and Weighting'!$D$3:$E$6,2,FALSE),0)</f>
        <v>0</v>
      </c>
      <c r="K18" s="23">
        <f>IFERROR(Metrics!K14*VLOOKUP(Metrics!K$3,'Scores and Weighting'!$D$3:$E$6,2,FALSE),0)</f>
        <v>0</v>
      </c>
      <c r="L18" s="23">
        <f>IFERROR(Metrics!L14*VLOOKUP(Metrics!L$3,'Scores and Weighting'!$D$3:$E$6,2,FALSE),0)</f>
        <v>0</v>
      </c>
      <c r="M18" s="23">
        <f>IFERROR(Metrics!M14*VLOOKUP(Metrics!M$3,'Scores and Weighting'!$D$3:$E$6,2,FALSE),0)</f>
        <v>0</v>
      </c>
      <c r="N18" s="23">
        <f>IFERROR(Metrics!N14*VLOOKUP(Metrics!N$3,'Scores and Weighting'!$D$3:$E$6,2,FALSE),0)</f>
        <v>0</v>
      </c>
      <c r="O18" s="23">
        <f>IFERROR(Metrics!O14*VLOOKUP(Metrics!O$3,'Scores and Weighting'!$D$3:$E$6,2,FALSE),0)</f>
        <v>0</v>
      </c>
      <c r="P18" s="23">
        <f>IFERROR(Metrics!P14*VLOOKUP(Metrics!P$3,'Scores and Weighting'!$D$3:$E$6,2,FALSE),0)</f>
        <v>0</v>
      </c>
      <c r="Q18" s="23">
        <f>IFERROR(Metrics!Q14*VLOOKUP(Metrics!Q$3,'Scores and Weighting'!$D$3:$E$6,2,FALSE),0)</f>
        <v>0</v>
      </c>
      <c r="R18" s="23">
        <f>IFERROR(Metrics!R14*VLOOKUP(Metrics!R$3,'Scores and Weighting'!$D$3:$E$6,2,FALSE),0)</f>
        <v>0</v>
      </c>
      <c r="S18" s="23">
        <f>IFERROR(Metrics!S14*VLOOKUP(Metrics!S$3,'Scores and Weighting'!$D$3:$E$6,2,FALSE),0)</f>
        <v>0</v>
      </c>
      <c r="T18" s="23">
        <f>IFERROR(Metrics!T14*VLOOKUP(Metrics!T$3,'Scores and Weighting'!$D$3:$E$6,2,FALSE),0)</f>
        <v>0</v>
      </c>
      <c r="U18" s="23">
        <f>IFERROR(Metrics!U14*VLOOKUP(Metrics!U$3,'Scores and Weighting'!$D$3:$E$6,2,FALSE),0)</f>
        <v>0</v>
      </c>
      <c r="V18" s="23">
        <f>IFERROR(Metrics!V14*VLOOKUP(Metrics!V$3,'Scores and Weighting'!$D$3:$E$6,2,FALSE),0)</f>
        <v>0</v>
      </c>
      <c r="W18" s="23">
        <f>IFERROR(Metrics!W14*VLOOKUP(Metrics!W$3,'Scores and Weighting'!$D$3:$E$6,2,FALSE),0)</f>
        <v>0</v>
      </c>
      <c r="X18" s="23">
        <f>IFERROR(Metrics!X14*VLOOKUP(Metrics!X$3,'Scores and Weighting'!$D$3:$E$6,2,FALSE),0)</f>
        <v>0</v>
      </c>
      <c r="Y18" s="28"/>
      <c r="Z18" s="4" t="e">
        <f t="shared" si="1"/>
        <v>#DIV/0!</v>
      </c>
      <c r="AA18" s="4" t="e">
        <f t="shared" si="0"/>
        <v>#DIV/0!</v>
      </c>
      <c r="AB18" s="5"/>
      <c r="AC18" s="5"/>
    </row>
    <row r="19" spans="2:29" x14ac:dyDescent="0.2">
      <c r="B19" s="20" t="str">
        <f>Metrics!B15</f>
        <v>Enter Project Name</v>
      </c>
      <c r="C19" s="23">
        <f>IFERROR(Metrics!C15*VLOOKUP(Metrics!C$3,'Scores and Weighting'!$D$3:$E$6,2,FALSE),0)</f>
        <v>0</v>
      </c>
      <c r="D19" s="23">
        <f>IFERROR(Metrics!D15*VLOOKUP(Metrics!D$3,'Scores and Weighting'!$D$3:$E$6,2,FALSE),0)</f>
        <v>0</v>
      </c>
      <c r="E19" s="23">
        <f>IFERROR(Metrics!E15*VLOOKUP(Metrics!E$3,'Scores and Weighting'!$D$3:$E$6,2,FALSE),0)</f>
        <v>0</v>
      </c>
      <c r="F19" s="23">
        <f>IFERROR(Metrics!F15*VLOOKUP(Metrics!F$3,'Scores and Weighting'!$D$3:$E$6,2,FALSE),0)</f>
        <v>0</v>
      </c>
      <c r="G19" s="23">
        <f>IFERROR(Metrics!G15*VLOOKUP(Metrics!G$3,'Scores and Weighting'!$D$3:$E$6,2,FALSE),0)</f>
        <v>0</v>
      </c>
      <c r="H19" s="23">
        <f>IFERROR(Metrics!H15*VLOOKUP(Metrics!H$3,'Scores and Weighting'!$D$3:$E$6,2,FALSE),0)</f>
        <v>0</v>
      </c>
      <c r="I19" s="23">
        <f>IFERROR(Metrics!I15*VLOOKUP(Metrics!I$3,'Scores and Weighting'!$D$3:$E$6,2,FALSE),0)</f>
        <v>0</v>
      </c>
      <c r="J19" s="23">
        <f>IFERROR(Metrics!J15*VLOOKUP(Metrics!J$3,'Scores and Weighting'!$D$3:$E$6,2,FALSE),0)</f>
        <v>0</v>
      </c>
      <c r="K19" s="23">
        <f>IFERROR(Metrics!K15*VLOOKUP(Metrics!K$3,'Scores and Weighting'!$D$3:$E$6,2,FALSE),0)</f>
        <v>0</v>
      </c>
      <c r="L19" s="23">
        <f>IFERROR(Metrics!L15*VLOOKUP(Metrics!L$3,'Scores and Weighting'!$D$3:$E$6,2,FALSE),0)</f>
        <v>0</v>
      </c>
      <c r="M19" s="23">
        <f>IFERROR(Metrics!M15*VLOOKUP(Metrics!M$3,'Scores and Weighting'!$D$3:$E$6,2,FALSE),0)</f>
        <v>0</v>
      </c>
      <c r="N19" s="23">
        <f>IFERROR(Metrics!N15*VLOOKUP(Metrics!N$3,'Scores and Weighting'!$D$3:$E$6,2,FALSE),0)</f>
        <v>0</v>
      </c>
      <c r="O19" s="23">
        <f>IFERROR(Metrics!O15*VLOOKUP(Metrics!O$3,'Scores and Weighting'!$D$3:$E$6,2,FALSE),0)</f>
        <v>0</v>
      </c>
      <c r="P19" s="23">
        <f>IFERROR(Metrics!P15*VLOOKUP(Metrics!P$3,'Scores and Weighting'!$D$3:$E$6,2,FALSE),0)</f>
        <v>0</v>
      </c>
      <c r="Q19" s="23">
        <f>IFERROR(Metrics!Q15*VLOOKUP(Metrics!Q$3,'Scores and Weighting'!$D$3:$E$6,2,FALSE),0)</f>
        <v>0</v>
      </c>
      <c r="R19" s="23">
        <f>IFERROR(Metrics!R15*VLOOKUP(Metrics!R$3,'Scores and Weighting'!$D$3:$E$6,2,FALSE),0)</f>
        <v>0</v>
      </c>
      <c r="S19" s="23">
        <f>IFERROR(Metrics!S15*VLOOKUP(Metrics!S$3,'Scores and Weighting'!$D$3:$E$6,2,FALSE),0)</f>
        <v>0</v>
      </c>
      <c r="T19" s="23">
        <f>IFERROR(Metrics!T15*VLOOKUP(Metrics!T$3,'Scores and Weighting'!$D$3:$E$6,2,FALSE),0)</f>
        <v>0</v>
      </c>
      <c r="U19" s="23">
        <f>IFERROR(Metrics!U15*VLOOKUP(Metrics!U$3,'Scores and Weighting'!$D$3:$E$6,2,FALSE),0)</f>
        <v>0</v>
      </c>
      <c r="V19" s="23">
        <f>IFERROR(Metrics!V15*VLOOKUP(Metrics!V$3,'Scores and Weighting'!$D$3:$E$6,2,FALSE),0)</f>
        <v>0</v>
      </c>
      <c r="W19" s="23">
        <f>IFERROR(Metrics!W15*VLOOKUP(Metrics!W$3,'Scores and Weighting'!$D$3:$E$6,2,FALSE),0)</f>
        <v>0</v>
      </c>
      <c r="X19" s="23">
        <f>IFERROR(Metrics!X15*VLOOKUP(Metrics!X$3,'Scores and Weighting'!$D$3:$E$6,2,FALSE),0)</f>
        <v>0</v>
      </c>
      <c r="Y19" s="28"/>
      <c r="Z19" s="4" t="e">
        <f t="shared" si="1"/>
        <v>#DIV/0!</v>
      </c>
      <c r="AA19" s="4" t="e">
        <f t="shared" si="0"/>
        <v>#DIV/0!</v>
      </c>
      <c r="AB19" s="5"/>
      <c r="AC19" s="5"/>
    </row>
    <row r="20" spans="2:29" x14ac:dyDescent="0.2">
      <c r="B20" s="20" t="str">
        <f>Metrics!B16</f>
        <v>Enter Project Name</v>
      </c>
      <c r="C20" s="23">
        <f>IFERROR(Metrics!C16*VLOOKUP(Metrics!C$3,'Scores and Weighting'!$D$3:$E$6,2,FALSE),0)</f>
        <v>0</v>
      </c>
      <c r="D20" s="23">
        <f>IFERROR(Metrics!D16*VLOOKUP(Metrics!D$3,'Scores and Weighting'!$D$3:$E$6,2,FALSE),0)</f>
        <v>0</v>
      </c>
      <c r="E20" s="23">
        <f>IFERROR(Metrics!E16*VLOOKUP(Metrics!E$3,'Scores and Weighting'!$D$3:$E$6,2,FALSE),0)</f>
        <v>0</v>
      </c>
      <c r="F20" s="23">
        <f>IFERROR(Metrics!F16*VLOOKUP(Metrics!F$3,'Scores and Weighting'!$D$3:$E$6,2,FALSE),0)</f>
        <v>0</v>
      </c>
      <c r="G20" s="23">
        <f>IFERROR(Metrics!G16*VLOOKUP(Metrics!G$3,'Scores and Weighting'!$D$3:$E$6,2,FALSE),0)</f>
        <v>0</v>
      </c>
      <c r="H20" s="23">
        <f>IFERROR(Metrics!H16*VLOOKUP(Metrics!H$3,'Scores and Weighting'!$D$3:$E$6,2,FALSE),0)</f>
        <v>0</v>
      </c>
      <c r="I20" s="23">
        <f>IFERROR(Metrics!I16*VLOOKUP(Metrics!I$3,'Scores and Weighting'!$D$3:$E$6,2,FALSE),0)</f>
        <v>0</v>
      </c>
      <c r="J20" s="23">
        <f>IFERROR(Metrics!J16*VLOOKUP(Metrics!J$3,'Scores and Weighting'!$D$3:$E$6,2,FALSE),0)</f>
        <v>0</v>
      </c>
      <c r="K20" s="23">
        <f>IFERROR(Metrics!K16*VLOOKUP(Metrics!K$3,'Scores and Weighting'!$D$3:$E$6,2,FALSE),0)</f>
        <v>0</v>
      </c>
      <c r="L20" s="23">
        <f>IFERROR(Metrics!L16*VLOOKUP(Metrics!L$3,'Scores and Weighting'!$D$3:$E$6,2,FALSE),0)</f>
        <v>0</v>
      </c>
      <c r="M20" s="23">
        <f>IFERROR(Metrics!M16*VLOOKUP(Metrics!M$3,'Scores and Weighting'!$D$3:$E$6,2,FALSE),0)</f>
        <v>0</v>
      </c>
      <c r="N20" s="23">
        <f>IFERROR(Metrics!N16*VLOOKUP(Metrics!N$3,'Scores and Weighting'!$D$3:$E$6,2,FALSE),0)</f>
        <v>0</v>
      </c>
      <c r="O20" s="23">
        <f>IFERROR(Metrics!O16*VLOOKUP(Metrics!O$3,'Scores and Weighting'!$D$3:$E$6,2,FALSE),0)</f>
        <v>0</v>
      </c>
      <c r="P20" s="23">
        <f>IFERROR(Metrics!P16*VLOOKUP(Metrics!P$3,'Scores and Weighting'!$D$3:$E$6,2,FALSE),0)</f>
        <v>0</v>
      </c>
      <c r="Q20" s="23">
        <f>IFERROR(Metrics!Q16*VLOOKUP(Metrics!Q$3,'Scores and Weighting'!$D$3:$E$6,2,FALSE),0)</f>
        <v>0</v>
      </c>
      <c r="R20" s="23">
        <f>IFERROR(Metrics!R16*VLOOKUP(Metrics!R$3,'Scores and Weighting'!$D$3:$E$6,2,FALSE),0)</f>
        <v>0</v>
      </c>
      <c r="S20" s="23">
        <f>IFERROR(Metrics!S16*VLOOKUP(Metrics!S$3,'Scores and Weighting'!$D$3:$E$6,2,FALSE),0)</f>
        <v>0</v>
      </c>
      <c r="T20" s="23">
        <f>IFERROR(Metrics!T16*VLOOKUP(Metrics!T$3,'Scores and Weighting'!$D$3:$E$6,2,FALSE),0)</f>
        <v>0</v>
      </c>
      <c r="U20" s="23">
        <f>IFERROR(Metrics!U16*VLOOKUP(Metrics!U$3,'Scores and Weighting'!$D$3:$E$6,2,FALSE),0)</f>
        <v>0</v>
      </c>
      <c r="V20" s="23">
        <f>IFERROR(Metrics!V16*VLOOKUP(Metrics!V$3,'Scores and Weighting'!$D$3:$E$6,2,FALSE),0)</f>
        <v>0</v>
      </c>
      <c r="W20" s="23">
        <f>IFERROR(Metrics!W16*VLOOKUP(Metrics!W$3,'Scores and Weighting'!$D$3:$E$6,2,FALSE),0)</f>
        <v>0</v>
      </c>
      <c r="X20" s="23">
        <f>IFERROR(Metrics!X16*VLOOKUP(Metrics!X$3,'Scores and Weighting'!$D$3:$E$6,2,FALSE),0)</f>
        <v>0</v>
      </c>
      <c r="Y20" s="28"/>
      <c r="Z20" s="4" t="e">
        <f t="shared" si="1"/>
        <v>#DIV/0!</v>
      </c>
      <c r="AA20" s="4" t="e">
        <f t="shared" si="0"/>
        <v>#DIV/0!</v>
      </c>
      <c r="AB20" s="5"/>
      <c r="AC20" s="5"/>
    </row>
    <row r="21" spans="2:29" x14ac:dyDescent="0.2">
      <c r="B21" s="20" t="str">
        <f>Metrics!B17</f>
        <v>Enter Project Name</v>
      </c>
      <c r="C21" s="23">
        <f>IFERROR(Metrics!C17*VLOOKUP(Metrics!C$3,'Scores and Weighting'!$D$3:$E$6,2,FALSE),0)</f>
        <v>0</v>
      </c>
      <c r="D21" s="23">
        <f>IFERROR(Metrics!D17*VLOOKUP(Metrics!D$3,'Scores and Weighting'!$D$3:$E$6,2,FALSE),0)</f>
        <v>0</v>
      </c>
      <c r="E21" s="23">
        <f>IFERROR(Metrics!E17*VLOOKUP(Metrics!E$3,'Scores and Weighting'!$D$3:$E$6,2,FALSE),0)</f>
        <v>0</v>
      </c>
      <c r="F21" s="23">
        <f>IFERROR(Metrics!F17*VLOOKUP(Metrics!F$3,'Scores and Weighting'!$D$3:$E$6,2,FALSE),0)</f>
        <v>0</v>
      </c>
      <c r="G21" s="23">
        <f>IFERROR(Metrics!G17*VLOOKUP(Metrics!G$3,'Scores and Weighting'!$D$3:$E$6,2,FALSE),0)</f>
        <v>0</v>
      </c>
      <c r="H21" s="23">
        <f>IFERROR(Metrics!H17*VLOOKUP(Metrics!H$3,'Scores and Weighting'!$D$3:$E$6,2,FALSE),0)</f>
        <v>0</v>
      </c>
      <c r="I21" s="23">
        <f>IFERROR(Metrics!I17*VLOOKUP(Metrics!I$3,'Scores and Weighting'!$D$3:$E$6,2,FALSE),0)</f>
        <v>0</v>
      </c>
      <c r="J21" s="23">
        <f>IFERROR(Metrics!J17*VLOOKUP(Metrics!J$3,'Scores and Weighting'!$D$3:$E$6,2,FALSE),0)</f>
        <v>0</v>
      </c>
      <c r="K21" s="23">
        <f>IFERROR(Metrics!K17*VLOOKUP(Metrics!K$3,'Scores and Weighting'!$D$3:$E$6,2,FALSE),0)</f>
        <v>0</v>
      </c>
      <c r="L21" s="23">
        <f>IFERROR(Metrics!L17*VLOOKUP(Metrics!L$3,'Scores and Weighting'!$D$3:$E$6,2,FALSE),0)</f>
        <v>0</v>
      </c>
      <c r="M21" s="23">
        <f>IFERROR(Metrics!M17*VLOOKUP(Metrics!M$3,'Scores and Weighting'!$D$3:$E$6,2,FALSE),0)</f>
        <v>0</v>
      </c>
      <c r="N21" s="23">
        <f>IFERROR(Metrics!N17*VLOOKUP(Metrics!N$3,'Scores and Weighting'!$D$3:$E$6,2,FALSE),0)</f>
        <v>0</v>
      </c>
      <c r="O21" s="23">
        <f>IFERROR(Metrics!O17*VLOOKUP(Metrics!O$3,'Scores and Weighting'!$D$3:$E$6,2,FALSE),0)</f>
        <v>0</v>
      </c>
      <c r="P21" s="23">
        <f>IFERROR(Metrics!P17*VLOOKUP(Metrics!P$3,'Scores and Weighting'!$D$3:$E$6,2,FALSE),0)</f>
        <v>0</v>
      </c>
      <c r="Q21" s="23">
        <f>IFERROR(Metrics!Q17*VLOOKUP(Metrics!Q$3,'Scores and Weighting'!$D$3:$E$6,2,FALSE),0)</f>
        <v>0</v>
      </c>
      <c r="R21" s="23">
        <f>IFERROR(Metrics!R17*VLOOKUP(Metrics!R$3,'Scores and Weighting'!$D$3:$E$6,2,FALSE),0)</f>
        <v>0</v>
      </c>
      <c r="S21" s="23">
        <f>IFERROR(Metrics!S17*VLOOKUP(Metrics!S$3,'Scores and Weighting'!$D$3:$E$6,2,FALSE),0)</f>
        <v>0</v>
      </c>
      <c r="T21" s="23">
        <f>IFERROR(Metrics!T17*VLOOKUP(Metrics!T$3,'Scores and Weighting'!$D$3:$E$6,2,FALSE),0)</f>
        <v>0</v>
      </c>
      <c r="U21" s="23">
        <f>IFERROR(Metrics!U17*VLOOKUP(Metrics!U$3,'Scores and Weighting'!$D$3:$E$6,2,FALSE),0)</f>
        <v>0</v>
      </c>
      <c r="V21" s="23">
        <f>IFERROR(Metrics!V17*VLOOKUP(Metrics!V$3,'Scores and Weighting'!$D$3:$E$6,2,FALSE),0)</f>
        <v>0</v>
      </c>
      <c r="W21" s="23">
        <f>IFERROR(Metrics!W17*VLOOKUP(Metrics!W$3,'Scores and Weighting'!$D$3:$E$6,2,FALSE),0)</f>
        <v>0</v>
      </c>
      <c r="X21" s="23">
        <f>IFERROR(Metrics!X17*VLOOKUP(Metrics!X$3,'Scores and Weighting'!$D$3:$E$6,2,FALSE),0)</f>
        <v>0</v>
      </c>
      <c r="Y21" s="28"/>
      <c r="Z21" s="4" t="e">
        <f t="shared" si="1"/>
        <v>#DIV/0!</v>
      </c>
      <c r="AA21" s="4" t="e">
        <f t="shared" si="0"/>
        <v>#DIV/0!</v>
      </c>
      <c r="AB21" s="5"/>
      <c r="AC21" s="5"/>
    </row>
    <row r="22" spans="2:29" x14ac:dyDescent="0.2">
      <c r="B22" s="20" t="str">
        <f>Metrics!B18</f>
        <v>Enter Project Name</v>
      </c>
      <c r="C22" s="23">
        <f>IFERROR(Metrics!C18*VLOOKUP(Metrics!C$3,'Scores and Weighting'!$D$3:$E$6,2,FALSE),0)</f>
        <v>0</v>
      </c>
      <c r="D22" s="23">
        <f>IFERROR(Metrics!D18*VLOOKUP(Metrics!D$3,'Scores and Weighting'!$D$3:$E$6,2,FALSE),0)</f>
        <v>0</v>
      </c>
      <c r="E22" s="23">
        <f>IFERROR(Metrics!E18*VLOOKUP(Metrics!E$3,'Scores and Weighting'!$D$3:$E$6,2,FALSE),0)</f>
        <v>0</v>
      </c>
      <c r="F22" s="23">
        <f>IFERROR(Metrics!F18*VLOOKUP(Metrics!F$3,'Scores and Weighting'!$D$3:$E$6,2,FALSE),0)</f>
        <v>0</v>
      </c>
      <c r="G22" s="23">
        <f>IFERROR(Metrics!G18*VLOOKUP(Metrics!G$3,'Scores and Weighting'!$D$3:$E$6,2,FALSE),0)</f>
        <v>0</v>
      </c>
      <c r="H22" s="23">
        <f>IFERROR(Metrics!H18*VLOOKUP(Metrics!H$3,'Scores and Weighting'!$D$3:$E$6,2,FALSE),0)</f>
        <v>0</v>
      </c>
      <c r="I22" s="23">
        <f>IFERROR(Metrics!I18*VLOOKUP(Metrics!I$3,'Scores and Weighting'!$D$3:$E$6,2,FALSE),0)</f>
        <v>0</v>
      </c>
      <c r="J22" s="23">
        <f>IFERROR(Metrics!J18*VLOOKUP(Metrics!J$3,'Scores and Weighting'!$D$3:$E$6,2,FALSE),0)</f>
        <v>0</v>
      </c>
      <c r="K22" s="23">
        <f>IFERROR(Metrics!K18*VLOOKUP(Metrics!K$3,'Scores and Weighting'!$D$3:$E$6,2,FALSE),0)</f>
        <v>0</v>
      </c>
      <c r="L22" s="23">
        <f>IFERROR(Metrics!L18*VLOOKUP(Metrics!L$3,'Scores and Weighting'!$D$3:$E$6,2,FALSE),0)</f>
        <v>0</v>
      </c>
      <c r="M22" s="23">
        <f>IFERROR(Metrics!M18*VLOOKUP(Metrics!M$3,'Scores and Weighting'!$D$3:$E$6,2,FALSE),0)</f>
        <v>0</v>
      </c>
      <c r="N22" s="23">
        <f>IFERROR(Metrics!N18*VLOOKUP(Metrics!N$3,'Scores and Weighting'!$D$3:$E$6,2,FALSE),0)</f>
        <v>0</v>
      </c>
      <c r="O22" s="23">
        <f>IFERROR(Metrics!O18*VLOOKUP(Metrics!O$3,'Scores and Weighting'!$D$3:$E$6,2,FALSE),0)</f>
        <v>0</v>
      </c>
      <c r="P22" s="23">
        <f>IFERROR(Metrics!P18*VLOOKUP(Metrics!P$3,'Scores and Weighting'!$D$3:$E$6,2,FALSE),0)</f>
        <v>0</v>
      </c>
      <c r="Q22" s="23">
        <f>IFERROR(Metrics!Q18*VLOOKUP(Metrics!Q$3,'Scores and Weighting'!$D$3:$E$6,2,FALSE),0)</f>
        <v>0</v>
      </c>
      <c r="R22" s="23">
        <f>IFERROR(Metrics!R18*VLOOKUP(Metrics!R$3,'Scores and Weighting'!$D$3:$E$6,2,FALSE),0)</f>
        <v>0</v>
      </c>
      <c r="S22" s="23">
        <f>IFERROR(Metrics!S18*VLOOKUP(Metrics!S$3,'Scores and Weighting'!$D$3:$E$6,2,FALSE),0)</f>
        <v>0</v>
      </c>
      <c r="T22" s="23">
        <f>IFERROR(Metrics!T18*VLOOKUP(Metrics!T$3,'Scores and Weighting'!$D$3:$E$6,2,FALSE),0)</f>
        <v>0</v>
      </c>
      <c r="U22" s="23">
        <f>IFERROR(Metrics!U18*VLOOKUP(Metrics!U$3,'Scores and Weighting'!$D$3:$E$6,2,FALSE),0)</f>
        <v>0</v>
      </c>
      <c r="V22" s="23">
        <f>IFERROR(Metrics!V18*VLOOKUP(Metrics!V$3,'Scores and Weighting'!$D$3:$E$6,2,FALSE),0)</f>
        <v>0</v>
      </c>
      <c r="W22" s="23">
        <f>IFERROR(Metrics!W18*VLOOKUP(Metrics!W$3,'Scores and Weighting'!$D$3:$E$6,2,FALSE),0)</f>
        <v>0</v>
      </c>
      <c r="X22" s="23">
        <f>IFERROR(Metrics!X18*VLOOKUP(Metrics!X$3,'Scores and Weighting'!$D$3:$E$6,2,FALSE),0)</f>
        <v>0</v>
      </c>
      <c r="Y22" s="28"/>
      <c r="Z22" s="4" t="e">
        <f t="shared" si="1"/>
        <v>#DIV/0!</v>
      </c>
      <c r="AA22" s="4" t="e">
        <f t="shared" si="0"/>
        <v>#DIV/0!</v>
      </c>
      <c r="AB22" s="5"/>
      <c r="AC22" s="5"/>
    </row>
    <row r="23" spans="2:29" x14ac:dyDescent="0.2">
      <c r="B23" s="20" t="str">
        <f>Metrics!B19</f>
        <v>Enter Project Name</v>
      </c>
      <c r="C23" s="23">
        <f>IFERROR(Metrics!C19*VLOOKUP(Metrics!C$3,'Scores and Weighting'!$D$3:$E$6,2,FALSE),0)</f>
        <v>0</v>
      </c>
      <c r="D23" s="23">
        <f>IFERROR(Metrics!D19*VLOOKUP(Metrics!D$3,'Scores and Weighting'!$D$3:$E$6,2,FALSE),0)</f>
        <v>0</v>
      </c>
      <c r="E23" s="23">
        <f>IFERROR(Metrics!E19*VLOOKUP(Metrics!E$3,'Scores and Weighting'!$D$3:$E$6,2,FALSE),0)</f>
        <v>0</v>
      </c>
      <c r="F23" s="23">
        <f>IFERROR(Metrics!F19*VLOOKUP(Metrics!F$3,'Scores and Weighting'!$D$3:$E$6,2,FALSE),0)</f>
        <v>0</v>
      </c>
      <c r="G23" s="23">
        <f>IFERROR(Metrics!G19*VLOOKUP(Metrics!G$3,'Scores and Weighting'!$D$3:$E$6,2,FALSE),0)</f>
        <v>0</v>
      </c>
      <c r="H23" s="23">
        <f>IFERROR(Metrics!H19*VLOOKUP(Metrics!H$3,'Scores and Weighting'!$D$3:$E$6,2,FALSE),0)</f>
        <v>0</v>
      </c>
      <c r="I23" s="23">
        <f>IFERROR(Metrics!I19*VLOOKUP(Metrics!I$3,'Scores and Weighting'!$D$3:$E$6,2,FALSE),0)</f>
        <v>0</v>
      </c>
      <c r="J23" s="23">
        <f>IFERROR(Metrics!J19*VLOOKUP(Metrics!J$3,'Scores and Weighting'!$D$3:$E$6,2,FALSE),0)</f>
        <v>0</v>
      </c>
      <c r="K23" s="23">
        <f>IFERROR(Metrics!K19*VLOOKUP(Metrics!K$3,'Scores and Weighting'!$D$3:$E$6,2,FALSE),0)</f>
        <v>0</v>
      </c>
      <c r="L23" s="23">
        <f>IFERROR(Metrics!L19*VLOOKUP(Metrics!L$3,'Scores and Weighting'!$D$3:$E$6,2,FALSE),0)</f>
        <v>0</v>
      </c>
      <c r="M23" s="23">
        <f>IFERROR(Metrics!M19*VLOOKUP(Metrics!M$3,'Scores and Weighting'!$D$3:$E$6,2,FALSE),0)</f>
        <v>0</v>
      </c>
      <c r="N23" s="23">
        <f>IFERROR(Metrics!N19*VLOOKUP(Metrics!N$3,'Scores and Weighting'!$D$3:$E$6,2,FALSE),0)</f>
        <v>0</v>
      </c>
      <c r="O23" s="23">
        <f>IFERROR(Metrics!O19*VLOOKUP(Metrics!O$3,'Scores and Weighting'!$D$3:$E$6,2,FALSE),0)</f>
        <v>0</v>
      </c>
      <c r="P23" s="23">
        <f>IFERROR(Metrics!P19*VLOOKUP(Metrics!P$3,'Scores and Weighting'!$D$3:$E$6,2,FALSE),0)</f>
        <v>0</v>
      </c>
      <c r="Q23" s="23">
        <f>IFERROR(Metrics!Q19*VLOOKUP(Metrics!Q$3,'Scores and Weighting'!$D$3:$E$6,2,FALSE),0)</f>
        <v>0</v>
      </c>
      <c r="R23" s="23">
        <f>IFERROR(Metrics!R19*VLOOKUP(Metrics!R$3,'Scores and Weighting'!$D$3:$E$6,2,FALSE),0)</f>
        <v>0</v>
      </c>
      <c r="S23" s="23">
        <f>IFERROR(Metrics!S19*VLOOKUP(Metrics!S$3,'Scores and Weighting'!$D$3:$E$6,2,FALSE),0)</f>
        <v>0</v>
      </c>
      <c r="T23" s="23">
        <f>IFERROR(Metrics!T19*VLOOKUP(Metrics!T$3,'Scores and Weighting'!$D$3:$E$6,2,FALSE),0)</f>
        <v>0</v>
      </c>
      <c r="U23" s="23">
        <f>IFERROR(Metrics!U19*VLOOKUP(Metrics!U$3,'Scores and Weighting'!$D$3:$E$6,2,FALSE),0)</f>
        <v>0</v>
      </c>
      <c r="V23" s="23">
        <f>IFERROR(Metrics!V19*VLOOKUP(Metrics!V$3,'Scores and Weighting'!$D$3:$E$6,2,FALSE),0)</f>
        <v>0</v>
      </c>
      <c r="W23" s="23">
        <f>IFERROR(Metrics!W19*VLOOKUP(Metrics!W$3,'Scores and Weighting'!$D$3:$E$6,2,FALSE),0)</f>
        <v>0</v>
      </c>
      <c r="X23" s="23">
        <f>IFERROR(Metrics!X19*VLOOKUP(Metrics!X$3,'Scores and Weighting'!$D$3:$E$6,2,FALSE),0)</f>
        <v>0</v>
      </c>
      <c r="Y23" s="28"/>
      <c r="Z23" s="4" t="e">
        <f t="shared" si="1"/>
        <v>#DIV/0!</v>
      </c>
      <c r="AA23" s="4" t="e">
        <f t="shared" si="0"/>
        <v>#DIV/0!</v>
      </c>
      <c r="AB23" s="5"/>
      <c r="AC23" s="5"/>
    </row>
    <row r="24" spans="2:29" x14ac:dyDescent="0.2">
      <c r="B24" s="20" t="str">
        <f>Metrics!B20</f>
        <v>Enter Project Name</v>
      </c>
      <c r="C24" s="23">
        <f>IFERROR(Metrics!C20*VLOOKUP(Metrics!C$3,'Scores and Weighting'!$D$3:$E$6,2,FALSE),0)</f>
        <v>0</v>
      </c>
      <c r="D24" s="23">
        <f>IFERROR(Metrics!D20*VLOOKUP(Metrics!D$3,'Scores and Weighting'!$D$3:$E$6,2,FALSE),0)</f>
        <v>0</v>
      </c>
      <c r="E24" s="23">
        <f>IFERROR(Metrics!E20*VLOOKUP(Metrics!E$3,'Scores and Weighting'!$D$3:$E$6,2,FALSE),0)</f>
        <v>0</v>
      </c>
      <c r="F24" s="23">
        <f>IFERROR(Metrics!F20*VLOOKUP(Metrics!F$3,'Scores and Weighting'!$D$3:$E$6,2,FALSE),0)</f>
        <v>0</v>
      </c>
      <c r="G24" s="23">
        <f>IFERROR(Metrics!G20*VLOOKUP(Metrics!G$3,'Scores and Weighting'!$D$3:$E$6,2,FALSE),0)</f>
        <v>0</v>
      </c>
      <c r="H24" s="23">
        <f>IFERROR(Metrics!H20*VLOOKUP(Metrics!H$3,'Scores and Weighting'!$D$3:$E$6,2,FALSE),0)</f>
        <v>0</v>
      </c>
      <c r="I24" s="23">
        <f>IFERROR(Metrics!I20*VLOOKUP(Metrics!I$3,'Scores and Weighting'!$D$3:$E$6,2,FALSE),0)</f>
        <v>0</v>
      </c>
      <c r="J24" s="23">
        <f>IFERROR(Metrics!J20*VLOOKUP(Metrics!J$3,'Scores and Weighting'!$D$3:$E$6,2,FALSE),0)</f>
        <v>0</v>
      </c>
      <c r="K24" s="23">
        <f>IFERROR(Metrics!K20*VLOOKUP(Metrics!K$3,'Scores and Weighting'!$D$3:$E$6,2,FALSE),0)</f>
        <v>0</v>
      </c>
      <c r="L24" s="23">
        <f>IFERROR(Metrics!L20*VLOOKUP(Metrics!L$3,'Scores and Weighting'!$D$3:$E$6,2,FALSE),0)</f>
        <v>0</v>
      </c>
      <c r="M24" s="23">
        <f>IFERROR(Metrics!M20*VLOOKUP(Metrics!M$3,'Scores and Weighting'!$D$3:$E$6,2,FALSE),0)</f>
        <v>0</v>
      </c>
      <c r="N24" s="23">
        <f>IFERROR(Metrics!N20*VLOOKUP(Metrics!N$3,'Scores and Weighting'!$D$3:$E$6,2,FALSE),0)</f>
        <v>0</v>
      </c>
      <c r="O24" s="23">
        <f>IFERROR(Metrics!O20*VLOOKUP(Metrics!O$3,'Scores and Weighting'!$D$3:$E$6,2,FALSE),0)</f>
        <v>0</v>
      </c>
      <c r="P24" s="23">
        <f>IFERROR(Metrics!P20*VLOOKUP(Metrics!P$3,'Scores and Weighting'!$D$3:$E$6,2,FALSE),0)</f>
        <v>0</v>
      </c>
      <c r="Q24" s="23">
        <f>IFERROR(Metrics!Q20*VLOOKUP(Metrics!Q$3,'Scores and Weighting'!$D$3:$E$6,2,FALSE),0)</f>
        <v>0</v>
      </c>
      <c r="R24" s="23">
        <f>IFERROR(Metrics!R20*VLOOKUP(Metrics!R$3,'Scores and Weighting'!$D$3:$E$6,2,FALSE),0)</f>
        <v>0</v>
      </c>
      <c r="S24" s="23">
        <f>IFERROR(Metrics!S20*VLOOKUP(Metrics!S$3,'Scores and Weighting'!$D$3:$E$6,2,FALSE),0)</f>
        <v>0</v>
      </c>
      <c r="T24" s="23">
        <f>IFERROR(Metrics!T20*VLOOKUP(Metrics!T$3,'Scores and Weighting'!$D$3:$E$6,2,FALSE),0)</f>
        <v>0</v>
      </c>
      <c r="U24" s="23">
        <f>IFERROR(Metrics!U20*VLOOKUP(Metrics!U$3,'Scores and Weighting'!$D$3:$E$6,2,FALSE),0)</f>
        <v>0</v>
      </c>
      <c r="V24" s="23">
        <f>IFERROR(Metrics!V20*VLOOKUP(Metrics!V$3,'Scores and Weighting'!$D$3:$E$6,2,FALSE),0)</f>
        <v>0</v>
      </c>
      <c r="W24" s="23">
        <f>IFERROR(Metrics!W20*VLOOKUP(Metrics!W$3,'Scores and Weighting'!$D$3:$E$6,2,FALSE),0)</f>
        <v>0</v>
      </c>
      <c r="X24" s="23">
        <f>IFERROR(Metrics!X20*VLOOKUP(Metrics!X$3,'Scores and Weighting'!$D$3:$E$6,2,FALSE),0)</f>
        <v>0</v>
      </c>
      <c r="Y24" s="28"/>
      <c r="Z24" s="4" t="e">
        <f t="shared" si="1"/>
        <v>#DIV/0!</v>
      </c>
      <c r="AA24" s="4" t="e">
        <f t="shared" si="0"/>
        <v>#DIV/0!</v>
      </c>
      <c r="AB24" s="5"/>
      <c r="AC24" s="5"/>
    </row>
    <row r="25" spans="2:29" x14ac:dyDescent="0.2">
      <c r="B25" s="20" t="str">
        <f>Metrics!B21</f>
        <v>Enter Project Name</v>
      </c>
      <c r="C25" s="23">
        <f>IFERROR(Metrics!C21*VLOOKUP(Metrics!C$3,'Scores and Weighting'!$D$3:$E$6,2,FALSE),0)</f>
        <v>0</v>
      </c>
      <c r="D25" s="23">
        <f>IFERROR(Metrics!D21*VLOOKUP(Metrics!D$3,'Scores and Weighting'!$D$3:$E$6,2,FALSE),0)</f>
        <v>0</v>
      </c>
      <c r="E25" s="23">
        <f>IFERROR(Metrics!E21*VLOOKUP(Metrics!E$3,'Scores and Weighting'!$D$3:$E$6,2,FALSE),0)</f>
        <v>0</v>
      </c>
      <c r="F25" s="23">
        <f>IFERROR(Metrics!F21*VLOOKUP(Metrics!F$3,'Scores and Weighting'!$D$3:$E$6,2,FALSE),0)</f>
        <v>0</v>
      </c>
      <c r="G25" s="23">
        <f>IFERROR(Metrics!G21*VLOOKUP(Metrics!G$3,'Scores and Weighting'!$D$3:$E$6,2,FALSE),0)</f>
        <v>0</v>
      </c>
      <c r="H25" s="23">
        <f>IFERROR(Metrics!H21*VLOOKUP(Metrics!H$3,'Scores and Weighting'!$D$3:$E$6,2,FALSE),0)</f>
        <v>0</v>
      </c>
      <c r="I25" s="23">
        <f>IFERROR(Metrics!I21*VLOOKUP(Metrics!I$3,'Scores and Weighting'!$D$3:$E$6,2,FALSE),0)</f>
        <v>0</v>
      </c>
      <c r="J25" s="23">
        <f>IFERROR(Metrics!J21*VLOOKUP(Metrics!J$3,'Scores and Weighting'!$D$3:$E$6,2,FALSE),0)</f>
        <v>0</v>
      </c>
      <c r="K25" s="23">
        <f>IFERROR(Metrics!K21*VLOOKUP(Metrics!K$3,'Scores and Weighting'!$D$3:$E$6,2,FALSE),0)</f>
        <v>0</v>
      </c>
      <c r="L25" s="23">
        <f>IFERROR(Metrics!L21*VLOOKUP(Metrics!L$3,'Scores and Weighting'!$D$3:$E$6,2,FALSE),0)</f>
        <v>0</v>
      </c>
      <c r="M25" s="23">
        <f>IFERROR(Metrics!M21*VLOOKUP(Metrics!M$3,'Scores and Weighting'!$D$3:$E$6,2,FALSE),0)</f>
        <v>0</v>
      </c>
      <c r="N25" s="23">
        <f>IFERROR(Metrics!N21*VLOOKUP(Metrics!N$3,'Scores and Weighting'!$D$3:$E$6,2,FALSE),0)</f>
        <v>0</v>
      </c>
      <c r="O25" s="23">
        <f>IFERROR(Metrics!O21*VLOOKUP(Metrics!O$3,'Scores and Weighting'!$D$3:$E$6,2,FALSE),0)</f>
        <v>0</v>
      </c>
      <c r="P25" s="23">
        <f>IFERROR(Metrics!P21*VLOOKUP(Metrics!P$3,'Scores and Weighting'!$D$3:$E$6,2,FALSE),0)</f>
        <v>0</v>
      </c>
      <c r="Q25" s="23">
        <f>IFERROR(Metrics!Q21*VLOOKUP(Metrics!Q$3,'Scores and Weighting'!$D$3:$E$6,2,FALSE),0)</f>
        <v>0</v>
      </c>
      <c r="R25" s="23">
        <f>IFERROR(Metrics!R21*VLOOKUP(Metrics!R$3,'Scores and Weighting'!$D$3:$E$6,2,FALSE),0)</f>
        <v>0</v>
      </c>
      <c r="S25" s="23">
        <f>IFERROR(Metrics!S21*VLOOKUP(Metrics!S$3,'Scores and Weighting'!$D$3:$E$6,2,FALSE),0)</f>
        <v>0</v>
      </c>
      <c r="T25" s="23">
        <f>IFERROR(Metrics!T21*VLOOKUP(Metrics!T$3,'Scores and Weighting'!$D$3:$E$6,2,FALSE),0)</f>
        <v>0</v>
      </c>
      <c r="U25" s="23">
        <f>IFERROR(Metrics!U21*VLOOKUP(Metrics!U$3,'Scores and Weighting'!$D$3:$E$6,2,FALSE),0)</f>
        <v>0</v>
      </c>
      <c r="V25" s="23">
        <f>IFERROR(Metrics!V21*VLOOKUP(Metrics!V$3,'Scores and Weighting'!$D$3:$E$6,2,FALSE),0)</f>
        <v>0</v>
      </c>
      <c r="W25" s="23">
        <f>IFERROR(Metrics!W21*VLOOKUP(Metrics!W$3,'Scores and Weighting'!$D$3:$E$6,2,FALSE),0)</f>
        <v>0</v>
      </c>
      <c r="X25" s="23">
        <f>IFERROR(Metrics!X21*VLOOKUP(Metrics!X$3,'Scores and Weighting'!$D$3:$E$6,2,FALSE),0)</f>
        <v>0</v>
      </c>
      <c r="Y25" s="28"/>
      <c r="Z25" s="4" t="e">
        <f t="shared" si="1"/>
        <v>#DIV/0!</v>
      </c>
      <c r="AA25" s="4" t="e">
        <f t="shared" si="0"/>
        <v>#DIV/0!</v>
      </c>
      <c r="AB25" s="5"/>
      <c r="AC25" s="5"/>
    </row>
    <row r="26" spans="2:29" x14ac:dyDescent="0.2">
      <c r="B26" s="20" t="str">
        <f>Metrics!B22</f>
        <v>Enter Project Name</v>
      </c>
      <c r="C26" s="23">
        <f>IFERROR(Metrics!C22*VLOOKUP(Metrics!C$3,'Scores and Weighting'!$D$3:$E$6,2,FALSE),0)</f>
        <v>0</v>
      </c>
      <c r="D26" s="23">
        <f>IFERROR(Metrics!D22*VLOOKUP(Metrics!D$3,'Scores and Weighting'!$D$3:$E$6,2,FALSE),0)</f>
        <v>0</v>
      </c>
      <c r="E26" s="23">
        <f>IFERROR(Metrics!E22*VLOOKUP(Metrics!E$3,'Scores and Weighting'!$D$3:$E$6,2,FALSE),0)</f>
        <v>0</v>
      </c>
      <c r="F26" s="23">
        <f>IFERROR(Metrics!F22*VLOOKUP(Metrics!F$3,'Scores and Weighting'!$D$3:$E$6,2,FALSE),0)</f>
        <v>0</v>
      </c>
      <c r="G26" s="23">
        <f>IFERROR(Metrics!G22*VLOOKUP(Metrics!G$3,'Scores and Weighting'!$D$3:$E$6,2,FALSE),0)</f>
        <v>0</v>
      </c>
      <c r="H26" s="23">
        <f>IFERROR(Metrics!H22*VLOOKUP(Metrics!H$3,'Scores and Weighting'!$D$3:$E$6,2,FALSE),0)</f>
        <v>0</v>
      </c>
      <c r="I26" s="23">
        <f>IFERROR(Metrics!I22*VLOOKUP(Metrics!I$3,'Scores and Weighting'!$D$3:$E$6,2,FALSE),0)</f>
        <v>0</v>
      </c>
      <c r="J26" s="23">
        <f>IFERROR(Metrics!J22*VLOOKUP(Metrics!J$3,'Scores and Weighting'!$D$3:$E$6,2,FALSE),0)</f>
        <v>0</v>
      </c>
      <c r="K26" s="23">
        <f>IFERROR(Metrics!K22*VLOOKUP(Metrics!K$3,'Scores and Weighting'!$D$3:$E$6,2,FALSE),0)</f>
        <v>0</v>
      </c>
      <c r="L26" s="23">
        <f>IFERROR(Metrics!L22*VLOOKUP(Metrics!L$3,'Scores and Weighting'!$D$3:$E$6,2,FALSE),0)</f>
        <v>0</v>
      </c>
      <c r="M26" s="23">
        <f>IFERROR(Metrics!M22*VLOOKUP(Metrics!M$3,'Scores and Weighting'!$D$3:$E$6,2,FALSE),0)</f>
        <v>0</v>
      </c>
      <c r="N26" s="23">
        <f>IFERROR(Metrics!N22*VLOOKUP(Metrics!N$3,'Scores and Weighting'!$D$3:$E$6,2,FALSE),0)</f>
        <v>0</v>
      </c>
      <c r="O26" s="23">
        <f>IFERROR(Metrics!O22*VLOOKUP(Metrics!O$3,'Scores and Weighting'!$D$3:$E$6,2,FALSE),0)</f>
        <v>0</v>
      </c>
      <c r="P26" s="23">
        <f>IFERROR(Metrics!P22*VLOOKUP(Metrics!P$3,'Scores and Weighting'!$D$3:$E$6,2,FALSE),0)</f>
        <v>0</v>
      </c>
      <c r="Q26" s="23">
        <f>IFERROR(Metrics!Q22*VLOOKUP(Metrics!Q$3,'Scores and Weighting'!$D$3:$E$6,2,FALSE),0)</f>
        <v>0</v>
      </c>
      <c r="R26" s="23">
        <f>IFERROR(Metrics!R22*VLOOKUP(Metrics!R$3,'Scores and Weighting'!$D$3:$E$6,2,FALSE),0)</f>
        <v>0</v>
      </c>
      <c r="S26" s="23">
        <f>IFERROR(Metrics!S22*VLOOKUP(Metrics!S$3,'Scores and Weighting'!$D$3:$E$6,2,FALSE),0)</f>
        <v>0</v>
      </c>
      <c r="T26" s="23">
        <f>IFERROR(Metrics!T22*VLOOKUP(Metrics!T$3,'Scores and Weighting'!$D$3:$E$6,2,FALSE),0)</f>
        <v>0</v>
      </c>
      <c r="U26" s="23">
        <f>IFERROR(Metrics!U22*VLOOKUP(Metrics!U$3,'Scores and Weighting'!$D$3:$E$6,2,FALSE),0)</f>
        <v>0</v>
      </c>
      <c r="V26" s="23">
        <f>IFERROR(Metrics!V22*VLOOKUP(Metrics!V$3,'Scores and Weighting'!$D$3:$E$6,2,FALSE),0)</f>
        <v>0</v>
      </c>
      <c r="W26" s="23">
        <f>IFERROR(Metrics!W22*VLOOKUP(Metrics!W$3,'Scores and Weighting'!$D$3:$E$6,2,FALSE),0)</f>
        <v>0</v>
      </c>
      <c r="X26" s="23">
        <f>IFERROR(Metrics!X22*VLOOKUP(Metrics!X$3,'Scores and Weighting'!$D$3:$E$6,2,FALSE),0)</f>
        <v>0</v>
      </c>
      <c r="Y26" s="28"/>
      <c r="Z26" s="4" t="e">
        <f t="shared" si="1"/>
        <v>#DIV/0!</v>
      </c>
      <c r="AA26" s="4" t="e">
        <f t="shared" si="0"/>
        <v>#DIV/0!</v>
      </c>
      <c r="AB26" s="5"/>
      <c r="AC26" s="5"/>
    </row>
    <row r="27" spans="2:29" x14ac:dyDescent="0.2">
      <c r="B27" s="20" t="str">
        <f>Metrics!B23</f>
        <v>Enter Project Name</v>
      </c>
      <c r="C27" s="23">
        <f>IFERROR(Metrics!C23*VLOOKUP(Metrics!C$3,'Scores and Weighting'!$D$3:$E$6,2,FALSE),0)</f>
        <v>0</v>
      </c>
      <c r="D27" s="23">
        <f>IFERROR(Metrics!D23*VLOOKUP(Metrics!D$3,'Scores and Weighting'!$D$3:$E$6,2,FALSE),0)</f>
        <v>0</v>
      </c>
      <c r="E27" s="23">
        <f>IFERROR(Metrics!E23*VLOOKUP(Metrics!E$3,'Scores and Weighting'!$D$3:$E$6,2,FALSE),0)</f>
        <v>0</v>
      </c>
      <c r="F27" s="23">
        <f>IFERROR(Metrics!F23*VLOOKUP(Metrics!F$3,'Scores and Weighting'!$D$3:$E$6,2,FALSE),0)</f>
        <v>0</v>
      </c>
      <c r="G27" s="23">
        <f>IFERROR(Metrics!G23*VLOOKUP(Metrics!G$3,'Scores and Weighting'!$D$3:$E$6,2,FALSE),0)</f>
        <v>0</v>
      </c>
      <c r="H27" s="23">
        <f>IFERROR(Metrics!H23*VLOOKUP(Metrics!H$3,'Scores and Weighting'!$D$3:$E$6,2,FALSE),0)</f>
        <v>0</v>
      </c>
      <c r="I27" s="23">
        <f>IFERROR(Metrics!I23*VLOOKUP(Metrics!I$3,'Scores and Weighting'!$D$3:$E$6,2,FALSE),0)</f>
        <v>0</v>
      </c>
      <c r="J27" s="23">
        <f>IFERROR(Metrics!J23*VLOOKUP(Metrics!J$3,'Scores and Weighting'!$D$3:$E$6,2,FALSE),0)</f>
        <v>0</v>
      </c>
      <c r="K27" s="23">
        <f>IFERROR(Metrics!K23*VLOOKUP(Metrics!K$3,'Scores and Weighting'!$D$3:$E$6,2,FALSE),0)</f>
        <v>0</v>
      </c>
      <c r="L27" s="23">
        <f>IFERROR(Metrics!L23*VLOOKUP(Metrics!L$3,'Scores and Weighting'!$D$3:$E$6,2,FALSE),0)</f>
        <v>0</v>
      </c>
      <c r="M27" s="23">
        <f>IFERROR(Metrics!M23*VLOOKUP(Metrics!M$3,'Scores and Weighting'!$D$3:$E$6,2,FALSE),0)</f>
        <v>0</v>
      </c>
      <c r="N27" s="23">
        <f>IFERROR(Metrics!N23*VLOOKUP(Metrics!N$3,'Scores and Weighting'!$D$3:$E$6,2,FALSE),0)</f>
        <v>0</v>
      </c>
      <c r="O27" s="23">
        <f>IFERROR(Metrics!O23*VLOOKUP(Metrics!O$3,'Scores and Weighting'!$D$3:$E$6,2,FALSE),0)</f>
        <v>0</v>
      </c>
      <c r="P27" s="23">
        <f>IFERROR(Metrics!P23*VLOOKUP(Metrics!P$3,'Scores and Weighting'!$D$3:$E$6,2,FALSE),0)</f>
        <v>0</v>
      </c>
      <c r="Q27" s="23">
        <f>IFERROR(Metrics!Q23*VLOOKUP(Metrics!Q$3,'Scores and Weighting'!$D$3:$E$6,2,FALSE),0)</f>
        <v>0</v>
      </c>
      <c r="R27" s="23">
        <f>IFERROR(Metrics!R23*VLOOKUP(Metrics!R$3,'Scores and Weighting'!$D$3:$E$6,2,FALSE),0)</f>
        <v>0</v>
      </c>
      <c r="S27" s="23">
        <f>IFERROR(Metrics!S23*VLOOKUP(Metrics!S$3,'Scores and Weighting'!$D$3:$E$6,2,FALSE),0)</f>
        <v>0</v>
      </c>
      <c r="T27" s="23">
        <f>IFERROR(Metrics!T23*VLOOKUP(Metrics!T$3,'Scores and Weighting'!$D$3:$E$6,2,FALSE),0)</f>
        <v>0</v>
      </c>
      <c r="U27" s="23">
        <f>IFERROR(Metrics!U23*VLOOKUP(Metrics!U$3,'Scores and Weighting'!$D$3:$E$6,2,FALSE),0)</f>
        <v>0</v>
      </c>
      <c r="V27" s="23">
        <f>IFERROR(Metrics!V23*VLOOKUP(Metrics!V$3,'Scores and Weighting'!$D$3:$E$6,2,FALSE),0)</f>
        <v>0</v>
      </c>
      <c r="W27" s="23">
        <f>IFERROR(Metrics!W23*VLOOKUP(Metrics!W$3,'Scores and Weighting'!$D$3:$E$6,2,FALSE),0)</f>
        <v>0</v>
      </c>
      <c r="X27" s="23">
        <f>IFERROR(Metrics!X23*VLOOKUP(Metrics!X$3,'Scores and Weighting'!$D$3:$E$6,2,FALSE),0)</f>
        <v>0</v>
      </c>
      <c r="Y27" s="28"/>
      <c r="Z27" s="4" t="e">
        <f t="shared" si="1"/>
        <v>#DIV/0!</v>
      </c>
      <c r="AA27" s="4" t="e">
        <f t="shared" si="0"/>
        <v>#DIV/0!</v>
      </c>
      <c r="AB27" s="5"/>
      <c r="AC27" s="5"/>
    </row>
    <row r="28" spans="2:29" x14ac:dyDescent="0.2">
      <c r="B28" s="20" t="str">
        <f>Metrics!B24</f>
        <v>Enter Project Name</v>
      </c>
      <c r="C28" s="23">
        <f>IFERROR(Metrics!C24*VLOOKUP(Metrics!C$3,'Scores and Weighting'!$D$3:$E$6,2,FALSE),0)</f>
        <v>0</v>
      </c>
      <c r="D28" s="23">
        <f>IFERROR(Metrics!D24*VLOOKUP(Metrics!D$3,'Scores and Weighting'!$D$3:$E$6,2,FALSE),0)</f>
        <v>0</v>
      </c>
      <c r="E28" s="23">
        <f>IFERROR(Metrics!E24*VLOOKUP(Metrics!E$3,'Scores and Weighting'!$D$3:$E$6,2,FALSE),0)</f>
        <v>0</v>
      </c>
      <c r="F28" s="23">
        <f>IFERROR(Metrics!F24*VLOOKUP(Metrics!F$3,'Scores and Weighting'!$D$3:$E$6,2,FALSE),0)</f>
        <v>0</v>
      </c>
      <c r="G28" s="23">
        <f>IFERROR(Metrics!G24*VLOOKUP(Metrics!G$3,'Scores and Weighting'!$D$3:$E$6,2,FALSE),0)</f>
        <v>0</v>
      </c>
      <c r="H28" s="23">
        <f>IFERROR(Metrics!H24*VLOOKUP(Metrics!H$3,'Scores and Weighting'!$D$3:$E$6,2,FALSE),0)</f>
        <v>0</v>
      </c>
      <c r="I28" s="23">
        <f>IFERROR(Metrics!I24*VLOOKUP(Metrics!I$3,'Scores and Weighting'!$D$3:$E$6,2,FALSE),0)</f>
        <v>0</v>
      </c>
      <c r="J28" s="23">
        <f>IFERROR(Metrics!J24*VLOOKUP(Metrics!J$3,'Scores and Weighting'!$D$3:$E$6,2,FALSE),0)</f>
        <v>0</v>
      </c>
      <c r="K28" s="23">
        <f>IFERROR(Metrics!K24*VLOOKUP(Metrics!K$3,'Scores and Weighting'!$D$3:$E$6,2,FALSE),0)</f>
        <v>0</v>
      </c>
      <c r="L28" s="23">
        <f>IFERROR(Metrics!L24*VLOOKUP(Metrics!L$3,'Scores and Weighting'!$D$3:$E$6,2,FALSE),0)</f>
        <v>0</v>
      </c>
      <c r="M28" s="23">
        <f>IFERROR(Metrics!M24*VLOOKUP(Metrics!M$3,'Scores and Weighting'!$D$3:$E$6,2,FALSE),0)</f>
        <v>0</v>
      </c>
      <c r="N28" s="23">
        <f>IFERROR(Metrics!N24*VLOOKUP(Metrics!N$3,'Scores and Weighting'!$D$3:$E$6,2,FALSE),0)</f>
        <v>0</v>
      </c>
      <c r="O28" s="23">
        <f>IFERROR(Metrics!O24*VLOOKUP(Metrics!O$3,'Scores and Weighting'!$D$3:$E$6,2,FALSE),0)</f>
        <v>0</v>
      </c>
      <c r="P28" s="23">
        <f>IFERROR(Metrics!P24*VLOOKUP(Metrics!P$3,'Scores and Weighting'!$D$3:$E$6,2,FALSE),0)</f>
        <v>0</v>
      </c>
      <c r="Q28" s="23">
        <f>IFERROR(Metrics!Q24*VLOOKUP(Metrics!Q$3,'Scores and Weighting'!$D$3:$E$6,2,FALSE),0)</f>
        <v>0</v>
      </c>
      <c r="R28" s="23">
        <f>IFERROR(Metrics!R24*VLOOKUP(Metrics!R$3,'Scores and Weighting'!$D$3:$E$6,2,FALSE),0)</f>
        <v>0</v>
      </c>
      <c r="S28" s="23">
        <f>IFERROR(Metrics!S24*VLOOKUP(Metrics!S$3,'Scores and Weighting'!$D$3:$E$6,2,FALSE),0)</f>
        <v>0</v>
      </c>
      <c r="T28" s="23">
        <f>IFERROR(Metrics!T24*VLOOKUP(Metrics!T$3,'Scores and Weighting'!$D$3:$E$6,2,FALSE),0)</f>
        <v>0</v>
      </c>
      <c r="U28" s="23">
        <f>IFERROR(Metrics!U24*VLOOKUP(Metrics!U$3,'Scores and Weighting'!$D$3:$E$6,2,FALSE),0)</f>
        <v>0</v>
      </c>
      <c r="V28" s="23">
        <f>IFERROR(Metrics!V24*VLOOKUP(Metrics!V$3,'Scores and Weighting'!$D$3:$E$6,2,FALSE),0)</f>
        <v>0</v>
      </c>
      <c r="W28" s="23">
        <f>IFERROR(Metrics!W24*VLOOKUP(Metrics!W$3,'Scores and Weighting'!$D$3:$E$6,2,FALSE),0)</f>
        <v>0</v>
      </c>
      <c r="X28" s="23">
        <f>IFERROR(Metrics!X24*VLOOKUP(Metrics!X$3,'Scores and Weighting'!$D$3:$E$6,2,FALSE),0)</f>
        <v>0</v>
      </c>
      <c r="Y28" s="28"/>
      <c r="Z28" s="4" t="e">
        <f t="shared" si="1"/>
        <v>#DIV/0!</v>
      </c>
      <c r="AA28" s="4" t="e">
        <f t="shared" si="0"/>
        <v>#DIV/0!</v>
      </c>
      <c r="AB28" s="5"/>
      <c r="AC28" s="5"/>
    </row>
    <row r="29" spans="2:29" x14ac:dyDescent="0.2">
      <c r="B29" s="20" t="str">
        <f>Metrics!B25</f>
        <v>Enter Project Name</v>
      </c>
      <c r="C29" s="23">
        <f>IFERROR(Metrics!C25*VLOOKUP(Metrics!C$3,'Scores and Weighting'!$D$3:$E$6,2,FALSE),0)</f>
        <v>0</v>
      </c>
      <c r="D29" s="23">
        <f>IFERROR(Metrics!D25*VLOOKUP(Metrics!D$3,'Scores and Weighting'!$D$3:$E$6,2,FALSE),0)</f>
        <v>0</v>
      </c>
      <c r="E29" s="23">
        <f>IFERROR(Metrics!E25*VLOOKUP(Metrics!E$3,'Scores and Weighting'!$D$3:$E$6,2,FALSE),0)</f>
        <v>0</v>
      </c>
      <c r="F29" s="23">
        <f>IFERROR(Metrics!F25*VLOOKUP(Metrics!F$3,'Scores and Weighting'!$D$3:$E$6,2,FALSE),0)</f>
        <v>0</v>
      </c>
      <c r="G29" s="23">
        <f>IFERROR(Metrics!G25*VLOOKUP(Metrics!G$3,'Scores and Weighting'!$D$3:$E$6,2,FALSE),0)</f>
        <v>0</v>
      </c>
      <c r="H29" s="23">
        <f>IFERROR(Metrics!H25*VLOOKUP(Metrics!H$3,'Scores and Weighting'!$D$3:$E$6,2,FALSE),0)</f>
        <v>0</v>
      </c>
      <c r="I29" s="23">
        <f>IFERROR(Metrics!I25*VLOOKUP(Metrics!I$3,'Scores and Weighting'!$D$3:$E$6,2,FALSE),0)</f>
        <v>0</v>
      </c>
      <c r="J29" s="23">
        <f>IFERROR(Metrics!J25*VLOOKUP(Metrics!J$3,'Scores and Weighting'!$D$3:$E$6,2,FALSE),0)</f>
        <v>0</v>
      </c>
      <c r="K29" s="23">
        <f>IFERROR(Metrics!K25*VLOOKUP(Metrics!K$3,'Scores and Weighting'!$D$3:$E$6,2,FALSE),0)</f>
        <v>0</v>
      </c>
      <c r="L29" s="23">
        <f>IFERROR(Metrics!L25*VLOOKUP(Metrics!L$3,'Scores and Weighting'!$D$3:$E$6,2,FALSE),0)</f>
        <v>0</v>
      </c>
      <c r="M29" s="23">
        <f>IFERROR(Metrics!M25*VLOOKUP(Metrics!M$3,'Scores and Weighting'!$D$3:$E$6,2,FALSE),0)</f>
        <v>0</v>
      </c>
      <c r="N29" s="23">
        <f>IFERROR(Metrics!N25*VLOOKUP(Metrics!N$3,'Scores and Weighting'!$D$3:$E$6,2,FALSE),0)</f>
        <v>0</v>
      </c>
      <c r="O29" s="23">
        <f>IFERROR(Metrics!O25*VLOOKUP(Metrics!O$3,'Scores and Weighting'!$D$3:$E$6,2,FALSE),0)</f>
        <v>0</v>
      </c>
      <c r="P29" s="23">
        <f>IFERROR(Metrics!P25*VLOOKUP(Metrics!P$3,'Scores and Weighting'!$D$3:$E$6,2,FALSE),0)</f>
        <v>0</v>
      </c>
      <c r="Q29" s="23">
        <f>IFERROR(Metrics!Q25*VLOOKUP(Metrics!Q$3,'Scores and Weighting'!$D$3:$E$6,2,FALSE),0)</f>
        <v>0</v>
      </c>
      <c r="R29" s="23">
        <f>IFERROR(Metrics!R25*VLOOKUP(Metrics!R$3,'Scores and Weighting'!$D$3:$E$6,2,FALSE),0)</f>
        <v>0</v>
      </c>
      <c r="S29" s="23">
        <f>IFERROR(Metrics!S25*VLOOKUP(Metrics!S$3,'Scores and Weighting'!$D$3:$E$6,2,FALSE),0)</f>
        <v>0</v>
      </c>
      <c r="T29" s="23">
        <f>IFERROR(Metrics!T25*VLOOKUP(Metrics!T$3,'Scores and Weighting'!$D$3:$E$6,2,FALSE),0)</f>
        <v>0</v>
      </c>
      <c r="U29" s="23">
        <f>IFERROR(Metrics!U25*VLOOKUP(Metrics!U$3,'Scores and Weighting'!$D$3:$E$6,2,FALSE),0)</f>
        <v>0</v>
      </c>
      <c r="V29" s="23">
        <f>IFERROR(Metrics!V25*VLOOKUP(Metrics!V$3,'Scores and Weighting'!$D$3:$E$6,2,FALSE),0)</f>
        <v>0</v>
      </c>
      <c r="W29" s="23">
        <f>IFERROR(Metrics!W25*VLOOKUP(Metrics!W$3,'Scores and Weighting'!$D$3:$E$6,2,FALSE),0)</f>
        <v>0</v>
      </c>
      <c r="X29" s="23">
        <f>IFERROR(Metrics!X25*VLOOKUP(Metrics!X$3,'Scores and Weighting'!$D$3:$E$6,2,FALSE),0)</f>
        <v>0</v>
      </c>
      <c r="Y29" s="28"/>
      <c r="Z29" s="4" t="e">
        <f t="shared" si="1"/>
        <v>#DIV/0!</v>
      </c>
      <c r="AA29" s="4" t="e">
        <f t="shared" si="0"/>
        <v>#DIV/0!</v>
      </c>
      <c r="AB29" s="5"/>
      <c r="AC29" s="5"/>
    </row>
    <row r="30" spans="2:29" x14ac:dyDescent="0.2">
      <c r="B30" s="20" t="str">
        <f>Metrics!B26</f>
        <v>Enter Project Name</v>
      </c>
      <c r="C30" s="23">
        <f>IFERROR(Metrics!C26*VLOOKUP(Metrics!C$3,'Scores and Weighting'!$D$3:$E$6,2,FALSE),0)</f>
        <v>0</v>
      </c>
      <c r="D30" s="23">
        <f>IFERROR(Metrics!D26*VLOOKUP(Metrics!D$3,'Scores and Weighting'!$D$3:$E$6,2,FALSE),0)</f>
        <v>0</v>
      </c>
      <c r="E30" s="23">
        <f>IFERROR(Metrics!E26*VLOOKUP(Metrics!E$3,'Scores and Weighting'!$D$3:$E$6,2,FALSE),0)</f>
        <v>0</v>
      </c>
      <c r="F30" s="23">
        <f>IFERROR(Metrics!F26*VLOOKUP(Metrics!F$3,'Scores and Weighting'!$D$3:$E$6,2,FALSE),0)</f>
        <v>0</v>
      </c>
      <c r="G30" s="23">
        <f>IFERROR(Metrics!G26*VLOOKUP(Metrics!G$3,'Scores and Weighting'!$D$3:$E$6,2,FALSE),0)</f>
        <v>0</v>
      </c>
      <c r="H30" s="23">
        <f>IFERROR(Metrics!H26*VLOOKUP(Metrics!H$3,'Scores and Weighting'!$D$3:$E$6,2,FALSE),0)</f>
        <v>0</v>
      </c>
      <c r="I30" s="23">
        <f>IFERROR(Metrics!I26*VLOOKUP(Metrics!I$3,'Scores and Weighting'!$D$3:$E$6,2,FALSE),0)</f>
        <v>0</v>
      </c>
      <c r="J30" s="23">
        <f>IFERROR(Metrics!J26*VLOOKUP(Metrics!J$3,'Scores and Weighting'!$D$3:$E$6,2,FALSE),0)</f>
        <v>0</v>
      </c>
      <c r="K30" s="23">
        <f>IFERROR(Metrics!K26*VLOOKUP(Metrics!K$3,'Scores and Weighting'!$D$3:$E$6,2,FALSE),0)</f>
        <v>0</v>
      </c>
      <c r="L30" s="23">
        <f>IFERROR(Metrics!L26*VLOOKUP(Metrics!L$3,'Scores and Weighting'!$D$3:$E$6,2,FALSE),0)</f>
        <v>0</v>
      </c>
      <c r="M30" s="23">
        <f>IFERROR(Metrics!M26*VLOOKUP(Metrics!M$3,'Scores and Weighting'!$D$3:$E$6,2,FALSE),0)</f>
        <v>0</v>
      </c>
      <c r="N30" s="23">
        <f>IFERROR(Metrics!N26*VLOOKUP(Metrics!N$3,'Scores and Weighting'!$D$3:$E$6,2,FALSE),0)</f>
        <v>0</v>
      </c>
      <c r="O30" s="23">
        <f>IFERROR(Metrics!O26*VLOOKUP(Metrics!O$3,'Scores and Weighting'!$D$3:$E$6,2,FALSE),0)</f>
        <v>0</v>
      </c>
      <c r="P30" s="23">
        <f>IFERROR(Metrics!P26*VLOOKUP(Metrics!P$3,'Scores and Weighting'!$D$3:$E$6,2,FALSE),0)</f>
        <v>0</v>
      </c>
      <c r="Q30" s="23">
        <f>IFERROR(Metrics!Q26*VLOOKUP(Metrics!Q$3,'Scores and Weighting'!$D$3:$E$6,2,FALSE),0)</f>
        <v>0</v>
      </c>
      <c r="R30" s="23">
        <f>IFERROR(Metrics!R26*VLOOKUP(Metrics!R$3,'Scores and Weighting'!$D$3:$E$6,2,FALSE),0)</f>
        <v>0</v>
      </c>
      <c r="S30" s="23">
        <f>IFERROR(Metrics!S26*VLOOKUP(Metrics!S$3,'Scores and Weighting'!$D$3:$E$6,2,FALSE),0)</f>
        <v>0</v>
      </c>
      <c r="T30" s="23">
        <f>IFERROR(Metrics!T26*VLOOKUP(Metrics!T$3,'Scores and Weighting'!$D$3:$E$6,2,FALSE),0)</f>
        <v>0</v>
      </c>
      <c r="U30" s="23">
        <f>IFERROR(Metrics!U26*VLOOKUP(Metrics!U$3,'Scores and Weighting'!$D$3:$E$6,2,FALSE),0)</f>
        <v>0</v>
      </c>
      <c r="V30" s="23">
        <f>IFERROR(Metrics!V26*VLOOKUP(Metrics!V$3,'Scores and Weighting'!$D$3:$E$6,2,FALSE),0)</f>
        <v>0</v>
      </c>
      <c r="W30" s="23">
        <f>IFERROR(Metrics!W26*VLOOKUP(Metrics!W$3,'Scores and Weighting'!$D$3:$E$6,2,FALSE),0)</f>
        <v>0</v>
      </c>
      <c r="X30" s="23">
        <f>IFERROR(Metrics!X26*VLOOKUP(Metrics!X$3,'Scores and Weighting'!$D$3:$E$6,2,FALSE),0)</f>
        <v>0</v>
      </c>
      <c r="Y30" s="28"/>
      <c r="Z30" s="4" t="e">
        <f t="shared" si="1"/>
        <v>#DIV/0!</v>
      </c>
      <c r="AA30" s="4" t="e">
        <f t="shared" si="0"/>
        <v>#DIV/0!</v>
      </c>
      <c r="AB30" s="5"/>
      <c r="AC30" s="5"/>
    </row>
    <row r="31" spans="2:29" x14ac:dyDescent="0.2">
      <c r="B31" s="20" t="str">
        <f>Metrics!B27</f>
        <v>Enter Project Name</v>
      </c>
      <c r="C31" s="23">
        <f>IFERROR(Metrics!C27*VLOOKUP(Metrics!C$3,'Scores and Weighting'!$D$3:$E$6,2,FALSE),0)</f>
        <v>0</v>
      </c>
      <c r="D31" s="23">
        <f>IFERROR(Metrics!D27*VLOOKUP(Metrics!D$3,'Scores and Weighting'!$D$3:$E$6,2,FALSE),0)</f>
        <v>0</v>
      </c>
      <c r="E31" s="23">
        <f>IFERROR(Metrics!E27*VLOOKUP(Metrics!E$3,'Scores and Weighting'!$D$3:$E$6,2,FALSE),0)</f>
        <v>0</v>
      </c>
      <c r="F31" s="23">
        <f>IFERROR(Metrics!F27*VLOOKUP(Metrics!F$3,'Scores and Weighting'!$D$3:$E$6,2,FALSE),0)</f>
        <v>0</v>
      </c>
      <c r="G31" s="23">
        <f>IFERROR(Metrics!G27*VLOOKUP(Metrics!G$3,'Scores and Weighting'!$D$3:$E$6,2,FALSE),0)</f>
        <v>0</v>
      </c>
      <c r="H31" s="23">
        <f>IFERROR(Metrics!H27*VLOOKUP(Metrics!H$3,'Scores and Weighting'!$D$3:$E$6,2,FALSE),0)</f>
        <v>0</v>
      </c>
      <c r="I31" s="23">
        <f>IFERROR(Metrics!I27*VLOOKUP(Metrics!I$3,'Scores and Weighting'!$D$3:$E$6,2,FALSE),0)</f>
        <v>0</v>
      </c>
      <c r="J31" s="23">
        <f>IFERROR(Metrics!J27*VLOOKUP(Metrics!J$3,'Scores and Weighting'!$D$3:$E$6,2,FALSE),0)</f>
        <v>0</v>
      </c>
      <c r="K31" s="23">
        <f>IFERROR(Metrics!K27*VLOOKUP(Metrics!K$3,'Scores and Weighting'!$D$3:$E$6,2,FALSE),0)</f>
        <v>0</v>
      </c>
      <c r="L31" s="23">
        <f>IFERROR(Metrics!L27*VLOOKUP(Metrics!L$3,'Scores and Weighting'!$D$3:$E$6,2,FALSE),0)</f>
        <v>0</v>
      </c>
      <c r="M31" s="23">
        <f>IFERROR(Metrics!M27*VLOOKUP(Metrics!M$3,'Scores and Weighting'!$D$3:$E$6,2,FALSE),0)</f>
        <v>0</v>
      </c>
      <c r="N31" s="23">
        <f>IFERROR(Metrics!N27*VLOOKUP(Metrics!N$3,'Scores and Weighting'!$D$3:$E$6,2,FALSE),0)</f>
        <v>0</v>
      </c>
      <c r="O31" s="23">
        <f>IFERROR(Metrics!O27*VLOOKUP(Metrics!O$3,'Scores and Weighting'!$D$3:$E$6,2,FALSE),0)</f>
        <v>0</v>
      </c>
      <c r="P31" s="23">
        <f>IFERROR(Metrics!P27*VLOOKUP(Metrics!P$3,'Scores and Weighting'!$D$3:$E$6,2,FALSE),0)</f>
        <v>0</v>
      </c>
      <c r="Q31" s="23">
        <f>IFERROR(Metrics!Q27*VLOOKUP(Metrics!Q$3,'Scores and Weighting'!$D$3:$E$6,2,FALSE),0)</f>
        <v>0</v>
      </c>
      <c r="R31" s="23">
        <f>IFERROR(Metrics!R27*VLOOKUP(Metrics!R$3,'Scores and Weighting'!$D$3:$E$6,2,FALSE),0)</f>
        <v>0</v>
      </c>
      <c r="S31" s="23">
        <f>IFERROR(Metrics!S27*VLOOKUP(Metrics!S$3,'Scores and Weighting'!$D$3:$E$6,2,FALSE),0)</f>
        <v>0</v>
      </c>
      <c r="T31" s="23">
        <f>IFERROR(Metrics!T27*VLOOKUP(Metrics!T$3,'Scores and Weighting'!$D$3:$E$6,2,FALSE),0)</f>
        <v>0</v>
      </c>
      <c r="U31" s="23">
        <f>IFERROR(Metrics!U27*VLOOKUP(Metrics!U$3,'Scores and Weighting'!$D$3:$E$6,2,FALSE),0)</f>
        <v>0</v>
      </c>
      <c r="V31" s="23">
        <f>IFERROR(Metrics!V27*VLOOKUP(Metrics!V$3,'Scores and Weighting'!$D$3:$E$6,2,FALSE),0)</f>
        <v>0</v>
      </c>
      <c r="W31" s="23">
        <f>IFERROR(Metrics!W27*VLOOKUP(Metrics!W$3,'Scores and Weighting'!$D$3:$E$6,2,FALSE),0)</f>
        <v>0</v>
      </c>
      <c r="X31" s="23">
        <f>IFERROR(Metrics!X27*VLOOKUP(Metrics!X$3,'Scores and Weighting'!$D$3:$E$6,2,FALSE),0)</f>
        <v>0</v>
      </c>
      <c r="Y31" s="28"/>
      <c r="Z31" s="4" t="e">
        <f t="shared" si="1"/>
        <v>#DIV/0!</v>
      </c>
      <c r="AA31" s="4" t="e">
        <f t="shared" si="0"/>
        <v>#DIV/0!</v>
      </c>
      <c r="AB31" s="5"/>
      <c r="AC31" s="5"/>
    </row>
    <row r="32" spans="2:29" x14ac:dyDescent="0.2">
      <c r="B32" s="20" t="str">
        <f>Metrics!B28</f>
        <v>Enter Project Name</v>
      </c>
      <c r="C32" s="23">
        <f>IFERROR(Metrics!C28*VLOOKUP(Metrics!C$3,'Scores and Weighting'!$D$3:$E$6,2,FALSE),0)</f>
        <v>0</v>
      </c>
      <c r="D32" s="23">
        <f>IFERROR(Metrics!D28*VLOOKUP(Metrics!D$3,'Scores and Weighting'!$D$3:$E$6,2,FALSE),0)</f>
        <v>0</v>
      </c>
      <c r="E32" s="23">
        <f>IFERROR(Metrics!E28*VLOOKUP(Metrics!E$3,'Scores and Weighting'!$D$3:$E$6,2,FALSE),0)</f>
        <v>0</v>
      </c>
      <c r="F32" s="23">
        <f>IFERROR(Metrics!F28*VLOOKUP(Metrics!F$3,'Scores and Weighting'!$D$3:$E$6,2,FALSE),0)</f>
        <v>0</v>
      </c>
      <c r="G32" s="23">
        <f>IFERROR(Metrics!G28*VLOOKUP(Metrics!G$3,'Scores and Weighting'!$D$3:$E$6,2,FALSE),0)</f>
        <v>0</v>
      </c>
      <c r="H32" s="23">
        <f>IFERROR(Metrics!H28*VLOOKUP(Metrics!H$3,'Scores and Weighting'!$D$3:$E$6,2,FALSE),0)</f>
        <v>0</v>
      </c>
      <c r="I32" s="23">
        <f>IFERROR(Metrics!I28*VLOOKUP(Metrics!I$3,'Scores and Weighting'!$D$3:$E$6,2,FALSE),0)</f>
        <v>0</v>
      </c>
      <c r="J32" s="23">
        <f>IFERROR(Metrics!J28*VLOOKUP(Metrics!J$3,'Scores and Weighting'!$D$3:$E$6,2,FALSE),0)</f>
        <v>0</v>
      </c>
      <c r="K32" s="23">
        <f>IFERROR(Metrics!K28*VLOOKUP(Metrics!K$3,'Scores and Weighting'!$D$3:$E$6,2,FALSE),0)</f>
        <v>0</v>
      </c>
      <c r="L32" s="23">
        <f>IFERROR(Metrics!L28*VLOOKUP(Metrics!L$3,'Scores and Weighting'!$D$3:$E$6,2,FALSE),0)</f>
        <v>0</v>
      </c>
      <c r="M32" s="23">
        <f>IFERROR(Metrics!M28*VLOOKUP(Metrics!M$3,'Scores and Weighting'!$D$3:$E$6,2,FALSE),0)</f>
        <v>0</v>
      </c>
      <c r="N32" s="23">
        <f>IFERROR(Metrics!N28*VLOOKUP(Metrics!N$3,'Scores and Weighting'!$D$3:$E$6,2,FALSE),0)</f>
        <v>0</v>
      </c>
      <c r="O32" s="23">
        <f>IFERROR(Metrics!O28*VLOOKUP(Metrics!O$3,'Scores and Weighting'!$D$3:$E$6,2,FALSE),0)</f>
        <v>0</v>
      </c>
      <c r="P32" s="23">
        <f>IFERROR(Metrics!P28*VLOOKUP(Metrics!P$3,'Scores and Weighting'!$D$3:$E$6,2,FALSE),0)</f>
        <v>0</v>
      </c>
      <c r="Q32" s="23">
        <f>IFERROR(Metrics!Q28*VLOOKUP(Metrics!Q$3,'Scores and Weighting'!$D$3:$E$6,2,FALSE),0)</f>
        <v>0</v>
      </c>
      <c r="R32" s="23">
        <f>IFERROR(Metrics!R28*VLOOKUP(Metrics!R$3,'Scores and Weighting'!$D$3:$E$6,2,FALSE),0)</f>
        <v>0</v>
      </c>
      <c r="S32" s="23">
        <f>IFERROR(Metrics!S28*VLOOKUP(Metrics!S$3,'Scores and Weighting'!$D$3:$E$6,2,FALSE),0)</f>
        <v>0</v>
      </c>
      <c r="T32" s="23">
        <f>IFERROR(Metrics!T28*VLOOKUP(Metrics!T$3,'Scores and Weighting'!$D$3:$E$6,2,FALSE),0)</f>
        <v>0</v>
      </c>
      <c r="U32" s="23">
        <f>IFERROR(Metrics!U28*VLOOKUP(Metrics!U$3,'Scores and Weighting'!$D$3:$E$6,2,FALSE),0)</f>
        <v>0</v>
      </c>
      <c r="V32" s="23">
        <f>IFERROR(Metrics!V28*VLOOKUP(Metrics!V$3,'Scores and Weighting'!$D$3:$E$6,2,FALSE),0)</f>
        <v>0</v>
      </c>
      <c r="W32" s="23">
        <f>IFERROR(Metrics!W28*VLOOKUP(Metrics!W$3,'Scores and Weighting'!$D$3:$E$6,2,FALSE),0)</f>
        <v>0</v>
      </c>
      <c r="X32" s="23">
        <f>IFERROR(Metrics!X28*VLOOKUP(Metrics!X$3,'Scores and Weighting'!$D$3:$E$6,2,FALSE),0)</f>
        <v>0</v>
      </c>
      <c r="Y32" s="28"/>
      <c r="Z32" s="4" t="e">
        <f t="shared" si="1"/>
        <v>#DIV/0!</v>
      </c>
      <c r="AA32" s="4" t="e">
        <f t="shared" si="0"/>
        <v>#DIV/0!</v>
      </c>
      <c r="AB32" s="5"/>
      <c r="AC32" s="5"/>
    </row>
    <row r="33" spans="2:29" x14ac:dyDescent="0.2">
      <c r="B33" s="20" t="str">
        <f>Metrics!B29</f>
        <v>Enter Project Name</v>
      </c>
      <c r="C33" s="23">
        <f>IFERROR(Metrics!C29*VLOOKUP(Metrics!C$3,'Scores and Weighting'!$D$3:$E$6,2,FALSE),0)</f>
        <v>0</v>
      </c>
      <c r="D33" s="23">
        <f>IFERROR(Metrics!D29*VLOOKUP(Metrics!D$3,'Scores and Weighting'!$D$3:$E$6,2,FALSE),0)</f>
        <v>0</v>
      </c>
      <c r="E33" s="23">
        <f>IFERROR(Metrics!E29*VLOOKUP(Metrics!E$3,'Scores and Weighting'!$D$3:$E$6,2,FALSE),0)</f>
        <v>0</v>
      </c>
      <c r="F33" s="23">
        <f>IFERROR(Metrics!F29*VLOOKUP(Metrics!F$3,'Scores and Weighting'!$D$3:$E$6,2,FALSE),0)</f>
        <v>0</v>
      </c>
      <c r="G33" s="23">
        <f>IFERROR(Metrics!G29*VLOOKUP(Metrics!G$3,'Scores and Weighting'!$D$3:$E$6,2,FALSE),0)</f>
        <v>0</v>
      </c>
      <c r="H33" s="23">
        <f>IFERROR(Metrics!H29*VLOOKUP(Metrics!H$3,'Scores and Weighting'!$D$3:$E$6,2,FALSE),0)</f>
        <v>0</v>
      </c>
      <c r="I33" s="23">
        <f>IFERROR(Metrics!I29*VLOOKUP(Metrics!I$3,'Scores and Weighting'!$D$3:$E$6,2,FALSE),0)</f>
        <v>0</v>
      </c>
      <c r="J33" s="23">
        <f>IFERROR(Metrics!J29*VLOOKUP(Metrics!J$3,'Scores and Weighting'!$D$3:$E$6,2,FALSE),0)</f>
        <v>0</v>
      </c>
      <c r="K33" s="23">
        <f>IFERROR(Metrics!K29*VLOOKUP(Metrics!K$3,'Scores and Weighting'!$D$3:$E$6,2,FALSE),0)</f>
        <v>0</v>
      </c>
      <c r="L33" s="23">
        <f>IFERROR(Metrics!L29*VLOOKUP(Metrics!L$3,'Scores and Weighting'!$D$3:$E$6,2,FALSE),0)</f>
        <v>0</v>
      </c>
      <c r="M33" s="23">
        <f>IFERROR(Metrics!M29*VLOOKUP(Metrics!M$3,'Scores and Weighting'!$D$3:$E$6,2,FALSE),0)</f>
        <v>0</v>
      </c>
      <c r="N33" s="23">
        <f>IFERROR(Metrics!N29*VLOOKUP(Metrics!N$3,'Scores and Weighting'!$D$3:$E$6,2,FALSE),0)</f>
        <v>0</v>
      </c>
      <c r="O33" s="23">
        <f>IFERROR(Metrics!O29*VLOOKUP(Metrics!O$3,'Scores and Weighting'!$D$3:$E$6,2,FALSE),0)</f>
        <v>0</v>
      </c>
      <c r="P33" s="23">
        <f>IFERROR(Metrics!P29*VLOOKUP(Metrics!P$3,'Scores and Weighting'!$D$3:$E$6,2,FALSE),0)</f>
        <v>0</v>
      </c>
      <c r="Q33" s="23">
        <f>IFERROR(Metrics!Q29*VLOOKUP(Metrics!Q$3,'Scores and Weighting'!$D$3:$E$6,2,FALSE),0)</f>
        <v>0</v>
      </c>
      <c r="R33" s="23">
        <f>IFERROR(Metrics!R29*VLOOKUP(Metrics!R$3,'Scores and Weighting'!$D$3:$E$6,2,FALSE),0)</f>
        <v>0</v>
      </c>
      <c r="S33" s="23">
        <f>IFERROR(Metrics!S29*VLOOKUP(Metrics!S$3,'Scores and Weighting'!$D$3:$E$6,2,FALSE),0)</f>
        <v>0</v>
      </c>
      <c r="T33" s="23">
        <f>IFERROR(Metrics!T29*VLOOKUP(Metrics!T$3,'Scores and Weighting'!$D$3:$E$6,2,FALSE),0)</f>
        <v>0</v>
      </c>
      <c r="U33" s="23">
        <f>IFERROR(Metrics!U29*VLOOKUP(Metrics!U$3,'Scores and Weighting'!$D$3:$E$6,2,FALSE),0)</f>
        <v>0</v>
      </c>
      <c r="V33" s="23">
        <f>IFERROR(Metrics!V29*VLOOKUP(Metrics!V$3,'Scores and Weighting'!$D$3:$E$6,2,FALSE),0)</f>
        <v>0</v>
      </c>
      <c r="W33" s="23">
        <f>IFERROR(Metrics!W29*VLOOKUP(Metrics!W$3,'Scores and Weighting'!$D$3:$E$6,2,FALSE),0)</f>
        <v>0</v>
      </c>
      <c r="X33" s="23">
        <f>IFERROR(Metrics!X29*VLOOKUP(Metrics!X$3,'Scores and Weighting'!$D$3:$E$6,2,FALSE),0)</f>
        <v>0</v>
      </c>
      <c r="Y33" s="28"/>
      <c r="Z33" s="4" t="e">
        <f t="shared" si="1"/>
        <v>#DIV/0!</v>
      </c>
      <c r="AA33" s="4" t="e">
        <f t="shared" si="0"/>
        <v>#DIV/0!</v>
      </c>
      <c r="AB33" s="5"/>
      <c r="AC33" s="5"/>
    </row>
    <row r="34" spans="2:29" x14ac:dyDescent="0.2">
      <c r="B34" s="20" t="str">
        <f>Metrics!B30</f>
        <v>Enter Project Name</v>
      </c>
      <c r="C34" s="23">
        <f>IFERROR(Metrics!C30*VLOOKUP(Metrics!C$3,'Scores and Weighting'!$D$3:$E$6,2,FALSE),0)</f>
        <v>0</v>
      </c>
      <c r="D34" s="23">
        <f>IFERROR(Metrics!D30*VLOOKUP(Metrics!D$3,'Scores and Weighting'!$D$3:$E$6,2,FALSE),0)</f>
        <v>0</v>
      </c>
      <c r="E34" s="23">
        <f>IFERROR(Metrics!E30*VLOOKUP(Metrics!E$3,'Scores and Weighting'!$D$3:$E$6,2,FALSE),0)</f>
        <v>0</v>
      </c>
      <c r="F34" s="23">
        <f>IFERROR(Metrics!F30*VLOOKUP(Metrics!F$3,'Scores and Weighting'!$D$3:$E$6,2,FALSE),0)</f>
        <v>0</v>
      </c>
      <c r="G34" s="23">
        <f>IFERROR(Metrics!G30*VLOOKUP(Metrics!G$3,'Scores and Weighting'!$D$3:$E$6,2,FALSE),0)</f>
        <v>0</v>
      </c>
      <c r="H34" s="23">
        <f>IFERROR(Metrics!H30*VLOOKUP(Metrics!H$3,'Scores and Weighting'!$D$3:$E$6,2,FALSE),0)</f>
        <v>0</v>
      </c>
      <c r="I34" s="23">
        <f>IFERROR(Metrics!I30*VLOOKUP(Metrics!I$3,'Scores and Weighting'!$D$3:$E$6,2,FALSE),0)</f>
        <v>0</v>
      </c>
      <c r="J34" s="23">
        <f>IFERROR(Metrics!J30*VLOOKUP(Metrics!J$3,'Scores and Weighting'!$D$3:$E$6,2,FALSE),0)</f>
        <v>0</v>
      </c>
      <c r="K34" s="23">
        <f>IFERROR(Metrics!K30*VLOOKUP(Metrics!K$3,'Scores and Weighting'!$D$3:$E$6,2,FALSE),0)</f>
        <v>0</v>
      </c>
      <c r="L34" s="23">
        <f>IFERROR(Metrics!L30*VLOOKUP(Metrics!L$3,'Scores and Weighting'!$D$3:$E$6,2,FALSE),0)</f>
        <v>0</v>
      </c>
      <c r="M34" s="23">
        <f>IFERROR(Metrics!M30*VLOOKUP(Metrics!M$3,'Scores and Weighting'!$D$3:$E$6,2,FALSE),0)</f>
        <v>0</v>
      </c>
      <c r="N34" s="23">
        <f>IFERROR(Metrics!N30*VLOOKUP(Metrics!N$3,'Scores and Weighting'!$D$3:$E$6,2,FALSE),0)</f>
        <v>0</v>
      </c>
      <c r="O34" s="23">
        <f>IFERROR(Metrics!O30*VLOOKUP(Metrics!O$3,'Scores and Weighting'!$D$3:$E$6,2,FALSE),0)</f>
        <v>0</v>
      </c>
      <c r="P34" s="23">
        <f>IFERROR(Metrics!P30*VLOOKUP(Metrics!P$3,'Scores and Weighting'!$D$3:$E$6,2,FALSE),0)</f>
        <v>0</v>
      </c>
      <c r="Q34" s="23">
        <f>IFERROR(Metrics!Q30*VLOOKUP(Metrics!Q$3,'Scores and Weighting'!$D$3:$E$6,2,FALSE),0)</f>
        <v>0</v>
      </c>
      <c r="R34" s="23">
        <f>IFERROR(Metrics!R30*VLOOKUP(Metrics!R$3,'Scores and Weighting'!$D$3:$E$6,2,FALSE),0)</f>
        <v>0</v>
      </c>
      <c r="S34" s="23">
        <f>IFERROR(Metrics!S30*VLOOKUP(Metrics!S$3,'Scores and Weighting'!$D$3:$E$6,2,FALSE),0)</f>
        <v>0</v>
      </c>
      <c r="T34" s="23">
        <f>IFERROR(Metrics!T30*VLOOKUP(Metrics!T$3,'Scores and Weighting'!$D$3:$E$6,2,FALSE),0)</f>
        <v>0</v>
      </c>
      <c r="U34" s="23">
        <f>IFERROR(Metrics!U30*VLOOKUP(Metrics!U$3,'Scores and Weighting'!$D$3:$E$6,2,FALSE),0)</f>
        <v>0</v>
      </c>
      <c r="V34" s="23">
        <f>IFERROR(Metrics!V30*VLOOKUP(Metrics!V$3,'Scores and Weighting'!$D$3:$E$6,2,FALSE),0)</f>
        <v>0</v>
      </c>
      <c r="W34" s="23">
        <f>IFERROR(Metrics!W30*VLOOKUP(Metrics!W$3,'Scores and Weighting'!$D$3:$E$6,2,FALSE),0)</f>
        <v>0</v>
      </c>
      <c r="X34" s="23">
        <f>IFERROR(Metrics!X30*VLOOKUP(Metrics!X$3,'Scores and Weighting'!$D$3:$E$6,2,FALSE),0)</f>
        <v>0</v>
      </c>
      <c r="Y34" s="28"/>
      <c r="Z34" s="4" t="e">
        <f t="shared" si="1"/>
        <v>#DIV/0!</v>
      </c>
      <c r="AA34" s="4" t="e">
        <f t="shared" si="0"/>
        <v>#DIV/0!</v>
      </c>
      <c r="AB34" s="5"/>
      <c r="AC34" s="5"/>
    </row>
    <row r="35" spans="2:29" x14ac:dyDescent="0.2">
      <c r="B35" s="16"/>
      <c r="C35" s="24"/>
      <c r="D35" s="24"/>
      <c r="E35" s="24"/>
      <c r="F35" s="24"/>
      <c r="G35" s="24"/>
      <c r="H35" s="24"/>
      <c r="I35" s="5"/>
      <c r="J35" s="5"/>
      <c r="K35" s="5"/>
      <c r="L35" s="5"/>
      <c r="M35" s="5"/>
      <c r="N35" s="5"/>
      <c r="O35" s="5"/>
      <c r="P35" s="5"/>
      <c r="Q35" s="5"/>
      <c r="R35" s="6"/>
      <c r="S35" s="6"/>
      <c r="T35" s="6"/>
      <c r="U35" s="6"/>
      <c r="V35" s="6"/>
      <c r="W35" s="6"/>
      <c r="X35" s="5"/>
      <c r="Y35" s="5"/>
      <c r="Z35" s="5"/>
      <c r="AA35" s="5"/>
      <c r="AB35" s="5"/>
      <c r="AC35" s="5"/>
    </row>
    <row r="36" spans="2:29" x14ac:dyDescent="0.2">
      <c r="B36" s="21" t="s">
        <v>34</v>
      </c>
      <c r="C36" s="25">
        <f>VLOOKUP(Metrics!C$3,'Scores and Weighting'!$D$3:$E$6,2,FALSE)</f>
        <v>0</v>
      </c>
      <c r="D36" s="25">
        <f>VLOOKUP(Metrics!D$3,'Scores and Weighting'!$D$3:$E$6,2,FALSE)</f>
        <v>0</v>
      </c>
      <c r="E36" s="25">
        <f>VLOOKUP(Metrics!E$3,'Scores and Weighting'!$D$3:$E$6,2,FALSE)</f>
        <v>0</v>
      </c>
      <c r="F36" s="25">
        <f>VLOOKUP(Metrics!F$3,'Scores and Weighting'!$D$3:$E$6,2,FALSE)</f>
        <v>0</v>
      </c>
      <c r="G36" s="25">
        <f>VLOOKUP(Metrics!G$3,'Scores and Weighting'!$D$3:$E$6,2,FALSE)</f>
        <v>0</v>
      </c>
      <c r="H36" s="25">
        <f>VLOOKUP(Metrics!H$3,'Scores and Weighting'!$D$3:$E$6,2,FALSE)</f>
        <v>0</v>
      </c>
      <c r="I36" s="25">
        <f>VLOOKUP(Metrics!I$3,'Scores and Weighting'!$D$3:$E$6,2,FALSE)</f>
        <v>0</v>
      </c>
      <c r="J36" s="25">
        <f>VLOOKUP(Metrics!J$3,'Scores and Weighting'!$D$3:$E$6,2,FALSE)</f>
        <v>0</v>
      </c>
      <c r="K36" s="25">
        <f>VLOOKUP(Metrics!K$3,'Scores and Weighting'!$D$3:$E$6,2,FALSE)</f>
        <v>0</v>
      </c>
      <c r="L36" s="25">
        <f>VLOOKUP(Metrics!L$3,'Scores and Weighting'!$D$3:$E$6,2,FALSE)</f>
        <v>0</v>
      </c>
      <c r="M36" s="25">
        <f>VLOOKUP(Metrics!M$3,'Scores and Weighting'!$D$3:$E$6,2,FALSE)</f>
        <v>0</v>
      </c>
      <c r="N36" s="25">
        <f>VLOOKUP(Metrics!N$3,'Scores and Weighting'!$D$3:$E$6,2,FALSE)</f>
        <v>0</v>
      </c>
      <c r="O36" s="25">
        <f>VLOOKUP(Metrics!O$3,'Scores and Weighting'!$D$3:$E$6,2,FALSE)</f>
        <v>0</v>
      </c>
      <c r="P36" s="25">
        <f>VLOOKUP(Metrics!P$3,'Scores and Weighting'!$D$3:$E$6,2,FALSE)</f>
        <v>0</v>
      </c>
      <c r="Q36" s="25">
        <f>VLOOKUP(Metrics!Q$3,'Scores and Weighting'!$D$3:$E$6,2,FALSE)</f>
        <v>0</v>
      </c>
      <c r="R36" s="25">
        <f>VLOOKUP(Metrics!R$3,'Scores and Weighting'!$D$3:$E$6,2,FALSE)</f>
        <v>0</v>
      </c>
      <c r="S36" s="25">
        <f>VLOOKUP(Metrics!S$3,'Scores and Weighting'!$D$3:$E$6,2,FALSE)</f>
        <v>0</v>
      </c>
      <c r="T36" s="25">
        <f>VLOOKUP(Metrics!T$3,'Scores and Weighting'!$D$3:$E$6,2,FALSE)</f>
        <v>0</v>
      </c>
      <c r="U36" s="25">
        <f>VLOOKUP(Metrics!U$3,'Scores and Weighting'!$D$3:$E$6,2,FALSE)</f>
        <v>0</v>
      </c>
      <c r="V36" s="25">
        <f>VLOOKUP(Metrics!V$3,'Scores and Weighting'!$D$3:$E$6,2,FALSE)</f>
        <v>0</v>
      </c>
      <c r="W36" s="25">
        <f>VLOOKUP(Metrics!W$3,'Scores and Weighting'!$D$3:$E$6,2,FALSE)</f>
        <v>0</v>
      </c>
      <c r="X36" s="25">
        <f>VLOOKUP(Metrics!X$3,'Scores and Weighting'!$D$3:$E$6,2,FALSE)</f>
        <v>0</v>
      </c>
      <c r="Y36" s="6"/>
      <c r="Z36" s="5"/>
      <c r="AA36" s="5"/>
      <c r="AB36" s="5"/>
      <c r="AC36" s="5"/>
    </row>
    <row r="37" spans="2:29" x14ac:dyDescent="0.2">
      <c r="B37" s="16"/>
      <c r="C37" s="24"/>
      <c r="D37" s="24"/>
      <c r="E37" s="24"/>
      <c r="F37" s="24"/>
      <c r="G37" s="24"/>
      <c r="H37" s="24"/>
      <c r="I37" s="5"/>
      <c r="J37" s="5"/>
      <c r="K37" s="5"/>
      <c r="L37" s="5"/>
      <c r="M37" s="5"/>
      <c r="N37" s="5"/>
      <c r="O37" s="5"/>
      <c r="P37" s="5"/>
      <c r="Q37" s="5"/>
      <c r="R37" s="6"/>
      <c r="S37" s="6"/>
      <c r="T37" s="6"/>
      <c r="U37" s="6"/>
      <c r="V37" s="6"/>
      <c r="W37" s="6"/>
      <c r="X37" s="5"/>
      <c r="Y37" s="5"/>
      <c r="Z37" s="5"/>
      <c r="AA37" s="5"/>
      <c r="AB37" s="5"/>
      <c r="AC37" s="5"/>
    </row>
    <row r="38" spans="2:29" x14ac:dyDescent="0.2">
      <c r="B38" s="16"/>
      <c r="C38" s="24"/>
      <c r="D38" s="24"/>
      <c r="E38" s="24"/>
      <c r="F38" s="24"/>
      <c r="G38" s="24"/>
      <c r="H38" s="24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  <c r="Y38" s="6"/>
      <c r="Z38" s="5"/>
      <c r="AA38" s="5"/>
      <c r="AB38" s="5"/>
      <c r="AC38" s="5"/>
    </row>
    <row r="39" spans="2:29" x14ac:dyDescent="0.2">
      <c r="B39" s="16"/>
      <c r="C39" s="24"/>
      <c r="D39" s="24"/>
      <c r="E39" s="24"/>
      <c r="F39" s="24"/>
      <c r="G39" s="24"/>
      <c r="H39" s="24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  <c r="Y39" s="6"/>
      <c r="Z39" s="5"/>
      <c r="AA39" s="5"/>
      <c r="AB39" s="5"/>
      <c r="AC39" s="5"/>
    </row>
    <row r="40" spans="2:29" x14ac:dyDescent="0.2">
      <c r="B40" s="16"/>
      <c r="C40" s="24"/>
      <c r="D40" s="24"/>
      <c r="E40" s="24"/>
      <c r="F40" s="24"/>
      <c r="G40" s="24"/>
      <c r="H40" s="24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  <c r="Y40" s="6"/>
      <c r="Z40" s="5"/>
      <c r="AA40" s="5"/>
      <c r="AB40" s="5"/>
      <c r="AC40" s="5"/>
    </row>
    <row r="41" spans="2:29" x14ac:dyDescent="0.2">
      <c r="B41" s="16"/>
      <c r="C41" s="24"/>
      <c r="D41" s="24"/>
      <c r="E41" s="24"/>
      <c r="F41" s="24"/>
      <c r="G41" s="24"/>
      <c r="H41" s="24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/>
      <c r="Y41" s="6"/>
      <c r="Z41" s="5"/>
      <c r="AA41" s="5"/>
      <c r="AB41" s="5"/>
      <c r="AC41" s="5"/>
    </row>
    <row r="42" spans="2:29" x14ac:dyDescent="0.2">
      <c r="B42" s="16"/>
      <c r="C42" s="24"/>
      <c r="D42" s="24"/>
      <c r="E42" s="24"/>
      <c r="F42" s="24"/>
      <c r="G42" s="24"/>
      <c r="H42" s="24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  <c r="Y42" s="6"/>
      <c r="Z42" s="5"/>
      <c r="AA42" s="5"/>
      <c r="AB42" s="5"/>
      <c r="AC42" s="5"/>
    </row>
    <row r="43" spans="2:29" x14ac:dyDescent="0.2">
      <c r="B43" s="16"/>
      <c r="C43" s="24"/>
      <c r="D43" s="24"/>
      <c r="E43" s="24"/>
      <c r="F43" s="24"/>
      <c r="G43" s="24"/>
      <c r="H43" s="24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  <c r="Y43" s="6"/>
      <c r="Z43" s="5"/>
      <c r="AA43" s="5"/>
      <c r="AB43" s="5"/>
      <c r="AC43" s="5"/>
    </row>
    <row r="45" spans="2:29" x14ac:dyDescent="0.2">
      <c r="B45" s="16"/>
      <c r="C45" s="24"/>
      <c r="D45" s="24"/>
      <c r="E45" s="24"/>
      <c r="F45" s="24"/>
      <c r="G45" s="24"/>
      <c r="H45" s="24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  <c r="Y45" s="6"/>
      <c r="Z45" s="5"/>
      <c r="AA45" s="5"/>
      <c r="AB45" s="5"/>
      <c r="AC45" s="5"/>
    </row>
    <row r="46" spans="2:29" x14ac:dyDescent="0.2">
      <c r="B46" s="16"/>
      <c r="C46" s="24"/>
      <c r="D46" s="24"/>
      <c r="E46" s="24"/>
      <c r="F46" s="24"/>
      <c r="G46" s="24"/>
      <c r="H46" s="24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  <c r="Y46" s="6"/>
      <c r="Z46" s="5"/>
      <c r="AA46" s="5"/>
      <c r="AB46" s="5"/>
      <c r="AC46" s="5"/>
    </row>
    <row r="47" spans="2:29" x14ac:dyDescent="0.2">
      <c r="B47" s="16"/>
      <c r="C47" s="24"/>
      <c r="D47" s="24"/>
      <c r="E47" s="24"/>
      <c r="F47" s="24"/>
      <c r="G47" s="24"/>
      <c r="H47" s="24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  <c r="Y47" s="6"/>
      <c r="Z47" s="5"/>
      <c r="AA47" s="5"/>
      <c r="AB47" s="5"/>
      <c r="AC47" s="5"/>
    </row>
    <row r="48" spans="2:29" x14ac:dyDescent="0.2">
      <c r="B48" s="16"/>
      <c r="C48" s="24"/>
      <c r="D48" s="24"/>
      <c r="E48" s="24"/>
      <c r="F48" s="24"/>
      <c r="G48" s="24"/>
      <c r="H48" s="24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"/>
      <c r="Y48" s="6"/>
      <c r="Z48" s="5"/>
      <c r="AA48" s="5"/>
      <c r="AB48" s="5"/>
      <c r="AC48" s="5"/>
    </row>
    <row r="49" spans="2:29" x14ac:dyDescent="0.2">
      <c r="B49" s="16"/>
      <c r="C49" s="24"/>
      <c r="D49" s="24"/>
      <c r="E49" s="24"/>
      <c r="F49" s="24"/>
      <c r="G49" s="24"/>
      <c r="H49" s="24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  <c r="Y49" s="6"/>
      <c r="Z49" s="5"/>
      <c r="AA49" s="5"/>
      <c r="AB49" s="5"/>
      <c r="AC49" s="5"/>
    </row>
    <row r="50" spans="2:29" x14ac:dyDescent="0.2">
      <c r="B50" s="16"/>
      <c r="C50" s="24"/>
      <c r="D50" s="24"/>
      <c r="E50" s="24"/>
      <c r="F50" s="24"/>
      <c r="G50" s="24"/>
      <c r="H50" s="24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  <c r="Y50" s="6"/>
      <c r="Z50" s="5"/>
      <c r="AA50" s="5"/>
      <c r="AB50" s="5"/>
      <c r="AC50" s="5"/>
    </row>
    <row r="51" spans="2:29" x14ac:dyDescent="0.2">
      <c r="B51" s="16"/>
      <c r="C51" s="24"/>
      <c r="D51" s="24"/>
      <c r="E51" s="24"/>
      <c r="F51" s="24"/>
      <c r="G51" s="24"/>
      <c r="H51" s="24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  <c r="Y51" s="6"/>
      <c r="Z51" s="5"/>
      <c r="AA51" s="5"/>
      <c r="AB51" s="5"/>
      <c r="AC51" s="5"/>
    </row>
    <row r="52" spans="2:29" x14ac:dyDescent="0.2">
      <c r="B52" s="16"/>
      <c r="C52" s="24"/>
      <c r="D52" s="24"/>
      <c r="E52" s="24"/>
      <c r="F52" s="24"/>
      <c r="G52" s="24"/>
      <c r="H52" s="24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  <c r="Y52" s="6"/>
      <c r="Z52" s="5"/>
      <c r="AA52" s="5"/>
      <c r="AB52" s="5"/>
      <c r="AC52" s="5"/>
    </row>
    <row r="53" spans="2:29" x14ac:dyDescent="0.2">
      <c r="B53" s="16"/>
      <c r="C53" s="24"/>
      <c r="D53" s="24"/>
      <c r="E53" s="24"/>
      <c r="F53" s="24"/>
      <c r="G53" s="24"/>
      <c r="H53" s="24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  <c r="Y53" s="6"/>
      <c r="Z53" s="5"/>
      <c r="AA53" s="5"/>
      <c r="AB53" s="5"/>
      <c r="AC53" s="5"/>
    </row>
    <row r="54" spans="2:29" x14ac:dyDescent="0.2">
      <c r="B54" s="16"/>
      <c r="C54" s="24"/>
      <c r="D54" s="24"/>
      <c r="E54" s="24"/>
      <c r="F54" s="24"/>
      <c r="G54" s="24"/>
      <c r="H54" s="24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  <c r="Y54" s="6"/>
      <c r="Z54" s="5"/>
      <c r="AA54" s="5"/>
      <c r="AB54" s="5"/>
      <c r="AC54" s="5"/>
    </row>
    <row r="55" spans="2:29" x14ac:dyDescent="0.2">
      <c r="B55" s="16"/>
      <c r="C55" s="24"/>
      <c r="D55" s="24"/>
      <c r="E55" s="24"/>
      <c r="F55" s="24"/>
      <c r="G55" s="24"/>
      <c r="H55" s="24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  <c r="Y55" s="6"/>
      <c r="Z55" s="5"/>
      <c r="AA55" s="5"/>
      <c r="AB55" s="5"/>
      <c r="AC55" s="5"/>
    </row>
    <row r="56" spans="2:29" x14ac:dyDescent="0.2">
      <c r="B56" s="16"/>
      <c r="C56" s="24"/>
      <c r="D56" s="24"/>
      <c r="E56" s="24"/>
      <c r="F56" s="24"/>
      <c r="G56" s="24"/>
      <c r="H56" s="24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6"/>
      <c r="Y56" s="6"/>
      <c r="Z56" s="5"/>
      <c r="AA56" s="5"/>
      <c r="AB56" s="5"/>
      <c r="AC56" s="5"/>
    </row>
    <row r="57" spans="2:29" x14ac:dyDescent="0.2">
      <c r="B57" s="16"/>
      <c r="C57" s="24"/>
      <c r="D57" s="24"/>
      <c r="E57" s="24"/>
      <c r="F57" s="24"/>
      <c r="G57" s="24"/>
      <c r="H57" s="24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  <c r="Y57" s="6"/>
      <c r="Z57" s="5"/>
      <c r="AA57" s="5"/>
      <c r="AB57" s="5"/>
      <c r="AC57" s="5"/>
    </row>
    <row r="58" spans="2:29" x14ac:dyDescent="0.2">
      <c r="B58" s="16"/>
      <c r="C58" s="24"/>
      <c r="D58" s="24"/>
      <c r="E58" s="24"/>
      <c r="F58" s="24"/>
      <c r="G58" s="24"/>
      <c r="H58" s="24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  <c r="Y58" s="6"/>
      <c r="Z58" s="5"/>
      <c r="AA58" s="5"/>
      <c r="AB58" s="5"/>
      <c r="AC58" s="5"/>
    </row>
    <row r="59" spans="2:29" x14ac:dyDescent="0.2">
      <c r="B59" s="16"/>
      <c r="C59" s="24"/>
      <c r="D59" s="24"/>
      <c r="E59" s="24"/>
      <c r="F59" s="24"/>
      <c r="G59" s="24"/>
      <c r="H59" s="24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  <c r="Y59" s="6"/>
      <c r="Z59" s="5"/>
      <c r="AA59" s="5"/>
      <c r="AB59" s="5"/>
      <c r="AC59" s="5"/>
    </row>
    <row r="60" spans="2:29" x14ac:dyDescent="0.2">
      <c r="B60" s="16"/>
      <c r="C60" s="24"/>
      <c r="D60" s="24"/>
      <c r="E60" s="24"/>
      <c r="F60" s="24"/>
      <c r="G60" s="24"/>
      <c r="H60" s="24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"/>
      <c r="Y60" s="6"/>
      <c r="Z60" s="5"/>
      <c r="AA60" s="5"/>
      <c r="AB60" s="5"/>
      <c r="AC60" s="5"/>
    </row>
    <row r="61" spans="2:29" x14ac:dyDescent="0.2">
      <c r="B61" s="16"/>
      <c r="C61" s="24"/>
      <c r="D61" s="24"/>
      <c r="E61" s="24"/>
      <c r="F61" s="24"/>
      <c r="G61" s="24"/>
      <c r="H61" s="24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/>
      <c r="Y61" s="6"/>
      <c r="Z61" s="5"/>
      <c r="AA61" s="5"/>
      <c r="AB61" s="5"/>
      <c r="AC61" s="5"/>
    </row>
    <row r="62" spans="2:29" x14ac:dyDescent="0.2">
      <c r="B62" s="16"/>
      <c r="C62" s="24"/>
      <c r="D62" s="24"/>
      <c r="E62" s="24"/>
      <c r="F62" s="24"/>
      <c r="G62" s="24"/>
      <c r="H62" s="24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"/>
      <c r="Y62" s="6"/>
      <c r="Z62" s="5"/>
      <c r="AA62" s="5"/>
      <c r="AB62" s="5"/>
      <c r="AC62" s="5"/>
    </row>
    <row r="63" spans="2:29" x14ac:dyDescent="0.2">
      <c r="B63" s="16"/>
      <c r="C63" s="24"/>
      <c r="D63" s="24"/>
      <c r="E63" s="24"/>
      <c r="F63" s="24"/>
      <c r="G63" s="24"/>
      <c r="H63" s="24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6"/>
      <c r="Y63" s="6"/>
      <c r="Z63" s="5"/>
      <c r="AA63" s="5"/>
      <c r="AB63" s="5"/>
      <c r="AC63" s="5"/>
    </row>
    <row r="64" spans="2:29" x14ac:dyDescent="0.2">
      <c r="B64" s="16"/>
      <c r="C64" s="24"/>
      <c r="D64" s="24"/>
      <c r="E64" s="24"/>
      <c r="F64" s="24"/>
      <c r="G64" s="24"/>
      <c r="H64" s="24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/>
      <c r="Y64" s="6"/>
      <c r="Z64" s="5"/>
      <c r="AA64" s="5"/>
      <c r="AB64" s="5"/>
      <c r="AC64" s="5"/>
    </row>
    <row r="65" spans="2:29" x14ac:dyDescent="0.2">
      <c r="B65" s="16"/>
      <c r="C65" s="24"/>
      <c r="D65" s="24"/>
      <c r="E65" s="24"/>
      <c r="F65" s="24"/>
      <c r="G65" s="24"/>
      <c r="H65" s="24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  <c r="Y65" s="6"/>
      <c r="Z65" s="5"/>
      <c r="AA65" s="5"/>
      <c r="AB65" s="5"/>
      <c r="AC65" s="5"/>
    </row>
    <row r="66" spans="2:29" x14ac:dyDescent="0.2">
      <c r="B66" s="16"/>
      <c r="C66" s="24"/>
      <c r="D66" s="24"/>
      <c r="E66" s="24"/>
      <c r="F66" s="24"/>
      <c r="G66" s="24"/>
      <c r="H66" s="24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  <c r="Y66" s="6"/>
      <c r="Z66" s="5"/>
      <c r="AA66" s="5"/>
      <c r="AB66" s="5"/>
      <c r="AC66" s="5"/>
    </row>
    <row r="67" spans="2:29" x14ac:dyDescent="0.2">
      <c r="B67" s="16"/>
      <c r="C67" s="24"/>
      <c r="D67" s="24"/>
      <c r="E67" s="24"/>
      <c r="F67" s="24"/>
      <c r="G67" s="24"/>
      <c r="H67" s="24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"/>
      <c r="Y67" s="6"/>
      <c r="Z67" s="5"/>
      <c r="AA67" s="5"/>
      <c r="AB67" s="5"/>
      <c r="AC67" s="5"/>
    </row>
    <row r="68" spans="2:29" x14ac:dyDescent="0.2">
      <c r="B68" s="16"/>
      <c r="C68" s="24"/>
      <c r="D68" s="24"/>
      <c r="E68" s="24"/>
      <c r="F68" s="24"/>
      <c r="G68" s="24"/>
      <c r="H68" s="24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"/>
      <c r="Y68" s="6"/>
      <c r="Z68" s="5"/>
      <c r="AA68" s="5"/>
      <c r="AB68" s="5"/>
      <c r="AC68" s="5"/>
    </row>
    <row r="69" spans="2:29" x14ac:dyDescent="0.2">
      <c r="B69" s="16"/>
      <c r="C69" s="24"/>
      <c r="D69" s="24"/>
      <c r="E69" s="24"/>
      <c r="F69" s="24"/>
      <c r="G69" s="24"/>
      <c r="H69" s="24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"/>
      <c r="Y69" s="6"/>
      <c r="Z69" s="5"/>
      <c r="AA69" s="5"/>
      <c r="AB69" s="5"/>
      <c r="AC69" s="5"/>
    </row>
    <row r="70" spans="2:29" x14ac:dyDescent="0.2">
      <c r="B70" s="16"/>
      <c r="C70" s="24"/>
      <c r="D70" s="24"/>
      <c r="E70" s="24"/>
      <c r="F70" s="24"/>
      <c r="G70" s="24"/>
      <c r="H70" s="24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6"/>
      <c r="Y70" s="6"/>
      <c r="Z70" s="5"/>
      <c r="AA70" s="5"/>
      <c r="AB70" s="5"/>
      <c r="AC70" s="5"/>
    </row>
    <row r="71" spans="2:29" x14ac:dyDescent="0.2">
      <c r="B71" s="16"/>
      <c r="C71" s="24"/>
      <c r="D71" s="24"/>
      <c r="E71" s="24"/>
      <c r="F71" s="24"/>
      <c r="G71" s="24"/>
      <c r="H71" s="24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"/>
      <c r="Y71" s="6"/>
      <c r="Z71" s="5"/>
      <c r="AA71" s="5"/>
      <c r="AB71" s="5"/>
      <c r="AC71" s="5"/>
    </row>
    <row r="72" spans="2:29" x14ac:dyDescent="0.2">
      <c r="B72" s="16"/>
      <c r="C72" s="24"/>
      <c r="D72" s="24"/>
      <c r="E72" s="24"/>
      <c r="F72" s="24"/>
      <c r="G72" s="24"/>
      <c r="H72" s="24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6"/>
      <c r="Y72" s="6"/>
      <c r="Z72" s="5"/>
      <c r="AA72" s="5"/>
      <c r="AB72" s="5"/>
      <c r="AC72" s="5"/>
    </row>
    <row r="73" spans="2:29" x14ac:dyDescent="0.2">
      <c r="B73" s="16"/>
      <c r="C73" s="24"/>
      <c r="D73" s="24"/>
      <c r="E73" s="24"/>
      <c r="F73" s="24"/>
      <c r="G73" s="24"/>
      <c r="H73" s="24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6"/>
      <c r="Y73" s="6"/>
      <c r="Z73" s="5"/>
      <c r="AA73" s="5"/>
      <c r="AB73" s="5"/>
      <c r="AC73" s="5"/>
    </row>
    <row r="74" spans="2:29" x14ac:dyDescent="0.2">
      <c r="B74" s="16"/>
      <c r="C74" s="24"/>
      <c r="D74" s="24"/>
      <c r="E74" s="24"/>
      <c r="F74" s="24"/>
      <c r="G74" s="24"/>
      <c r="H74" s="24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6"/>
      <c r="Y74" s="6"/>
      <c r="Z74" s="5"/>
      <c r="AA74" s="5"/>
      <c r="AB74" s="5"/>
      <c r="AC74" s="5"/>
    </row>
    <row r="75" spans="2:29" x14ac:dyDescent="0.2">
      <c r="B75" s="16"/>
      <c r="C75" s="24"/>
      <c r="D75" s="24"/>
      <c r="E75" s="24"/>
      <c r="F75" s="24"/>
      <c r="G75" s="24"/>
      <c r="H75" s="24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6"/>
      <c r="Y75" s="6"/>
      <c r="Z75" s="5"/>
      <c r="AA75" s="5"/>
      <c r="AB75" s="5"/>
      <c r="AC75" s="5"/>
    </row>
    <row r="76" spans="2:29" x14ac:dyDescent="0.2">
      <c r="B76" s="16"/>
      <c r="C76" s="24"/>
      <c r="D76" s="24"/>
      <c r="E76" s="24"/>
      <c r="F76" s="24"/>
      <c r="G76" s="24"/>
      <c r="H76" s="24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6"/>
      <c r="Y76" s="6"/>
      <c r="Z76" s="5"/>
      <c r="AA76" s="5"/>
      <c r="AB76" s="5"/>
      <c r="AC76" s="5"/>
    </row>
    <row r="77" spans="2:29" x14ac:dyDescent="0.2">
      <c r="B77" s="16"/>
      <c r="C77" s="24"/>
      <c r="D77" s="24"/>
      <c r="E77" s="24"/>
      <c r="F77" s="24"/>
      <c r="G77" s="24"/>
      <c r="H77" s="24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6"/>
      <c r="Y77" s="6"/>
      <c r="Z77" s="5"/>
      <c r="AA77" s="5"/>
      <c r="AB77" s="5"/>
      <c r="AC77" s="5"/>
    </row>
    <row r="78" spans="2:29" x14ac:dyDescent="0.2">
      <c r="B78" s="16"/>
      <c r="C78" s="24"/>
      <c r="D78" s="24"/>
      <c r="E78" s="24"/>
      <c r="F78" s="24"/>
      <c r="G78" s="24"/>
      <c r="H78" s="24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6"/>
      <c r="Y78" s="6"/>
      <c r="Z78" s="5"/>
      <c r="AA78" s="5"/>
      <c r="AB78" s="5"/>
      <c r="AC78" s="5"/>
    </row>
    <row r="79" spans="2:29" x14ac:dyDescent="0.2">
      <c r="B79" s="16"/>
      <c r="C79" s="24"/>
      <c r="D79" s="24"/>
      <c r="E79" s="24"/>
      <c r="F79" s="24"/>
      <c r="G79" s="24"/>
      <c r="H79" s="24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6"/>
      <c r="Y79" s="6"/>
      <c r="Z79" s="5"/>
      <c r="AA79" s="5"/>
      <c r="AB79" s="5"/>
      <c r="AC79" s="5"/>
    </row>
    <row r="80" spans="2:29" x14ac:dyDescent="0.2">
      <c r="B80" s="16"/>
      <c r="C80" s="24"/>
      <c r="D80" s="24"/>
      <c r="E80" s="24"/>
      <c r="F80" s="24"/>
      <c r="G80" s="24"/>
      <c r="H80" s="24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6"/>
      <c r="Y80" s="6"/>
      <c r="Z80" s="5"/>
      <c r="AA80" s="5"/>
      <c r="AB80" s="5"/>
      <c r="AC80" s="5"/>
    </row>
    <row r="81" spans="2:29" x14ac:dyDescent="0.2">
      <c r="B81" s="16"/>
      <c r="C81" s="24"/>
      <c r="D81" s="24"/>
      <c r="E81" s="24"/>
      <c r="F81" s="24"/>
      <c r="G81" s="24"/>
      <c r="H81" s="24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6"/>
      <c r="Y81" s="6"/>
      <c r="Z81" s="5"/>
      <c r="AA81" s="5"/>
      <c r="AB81" s="5"/>
      <c r="AC81" s="5"/>
    </row>
    <row r="82" spans="2:29" x14ac:dyDescent="0.2">
      <c r="B82" s="16"/>
      <c r="C82" s="24"/>
      <c r="D82" s="24"/>
      <c r="E82" s="24"/>
      <c r="F82" s="24"/>
      <c r="G82" s="24"/>
      <c r="H82" s="24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6"/>
      <c r="Y82" s="6"/>
      <c r="Z82" s="5"/>
      <c r="AA82" s="5"/>
      <c r="AB82" s="5"/>
      <c r="AC82" s="5"/>
    </row>
    <row r="83" spans="2:29" x14ac:dyDescent="0.2">
      <c r="B83" s="16"/>
      <c r="C83" s="24"/>
      <c r="D83" s="24"/>
      <c r="E83" s="24"/>
      <c r="F83" s="24"/>
      <c r="G83" s="24"/>
      <c r="H83" s="24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6"/>
      <c r="Y83" s="6"/>
      <c r="Z83" s="5"/>
      <c r="AA83" s="5"/>
      <c r="AB83" s="5"/>
      <c r="AC83" s="5"/>
    </row>
    <row r="84" spans="2:29" x14ac:dyDescent="0.2">
      <c r="B84" s="16"/>
      <c r="C84" s="24"/>
      <c r="D84" s="24"/>
      <c r="E84" s="24"/>
      <c r="F84" s="24"/>
      <c r="G84" s="24"/>
      <c r="H84" s="24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6"/>
      <c r="Y84" s="6"/>
      <c r="Z84" s="5"/>
      <c r="AA84" s="5"/>
      <c r="AB84" s="5"/>
      <c r="AC84" s="5"/>
    </row>
    <row r="85" spans="2:29" x14ac:dyDescent="0.2">
      <c r="B85" s="16"/>
      <c r="C85" s="24"/>
      <c r="D85" s="24"/>
      <c r="E85" s="24"/>
      <c r="F85" s="24"/>
      <c r="G85" s="24"/>
      <c r="H85" s="24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6"/>
      <c r="Y85" s="6"/>
      <c r="Z85" s="5"/>
      <c r="AA85" s="5"/>
      <c r="AB85" s="5"/>
      <c r="AC85" s="5"/>
    </row>
    <row r="86" spans="2:29" x14ac:dyDescent="0.2">
      <c r="B86" s="29" t="s">
        <v>35</v>
      </c>
      <c r="C86" s="30" t="s">
        <v>36</v>
      </c>
      <c r="D86" s="24"/>
      <c r="E86" s="24"/>
      <c r="F86" s="24"/>
      <c r="G86" s="24"/>
      <c r="H86" s="24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6"/>
      <c r="Y86" s="6"/>
      <c r="Z86" s="5"/>
      <c r="AA86" s="5"/>
      <c r="AB86" s="5"/>
      <c r="AC86" s="5"/>
    </row>
    <row r="87" spans="2:29" x14ac:dyDescent="0.2">
      <c r="B87" s="16">
        <f t="shared" ref="B87:B112" si="2">SUM(C9:X9)</f>
        <v>0</v>
      </c>
      <c r="C87" s="26" t="e">
        <f t="shared" ref="C87:X87" si="3">(C9/$B87)*$Z9</f>
        <v>#DIV/0!</v>
      </c>
      <c r="D87" s="26" t="e">
        <f t="shared" si="3"/>
        <v>#DIV/0!</v>
      </c>
      <c r="E87" s="26" t="e">
        <f t="shared" si="3"/>
        <v>#DIV/0!</v>
      </c>
      <c r="F87" s="26" t="e">
        <f t="shared" si="3"/>
        <v>#DIV/0!</v>
      </c>
      <c r="G87" s="26" t="e">
        <f t="shared" si="3"/>
        <v>#DIV/0!</v>
      </c>
      <c r="H87" s="26" t="e">
        <f t="shared" si="3"/>
        <v>#DIV/0!</v>
      </c>
      <c r="I87" s="26" t="e">
        <f t="shared" si="3"/>
        <v>#DIV/0!</v>
      </c>
      <c r="J87" s="26" t="e">
        <f t="shared" si="3"/>
        <v>#DIV/0!</v>
      </c>
      <c r="K87" s="26" t="e">
        <f t="shared" si="3"/>
        <v>#DIV/0!</v>
      </c>
      <c r="L87" s="26" t="e">
        <f t="shared" si="3"/>
        <v>#DIV/0!</v>
      </c>
      <c r="M87" s="26" t="e">
        <f t="shared" si="3"/>
        <v>#DIV/0!</v>
      </c>
      <c r="N87" s="26" t="e">
        <f t="shared" si="3"/>
        <v>#DIV/0!</v>
      </c>
      <c r="O87" s="26" t="e">
        <f t="shared" si="3"/>
        <v>#DIV/0!</v>
      </c>
      <c r="P87" s="26" t="e">
        <f t="shared" si="3"/>
        <v>#DIV/0!</v>
      </c>
      <c r="Q87" s="26" t="e">
        <f t="shared" si="3"/>
        <v>#DIV/0!</v>
      </c>
      <c r="R87" s="26" t="e">
        <f t="shared" si="3"/>
        <v>#DIV/0!</v>
      </c>
      <c r="S87" s="26" t="e">
        <f t="shared" si="3"/>
        <v>#DIV/0!</v>
      </c>
      <c r="T87" s="26" t="e">
        <f t="shared" si="3"/>
        <v>#DIV/0!</v>
      </c>
      <c r="U87" s="26" t="e">
        <f t="shared" si="3"/>
        <v>#DIV/0!</v>
      </c>
      <c r="V87" s="26" t="e">
        <f t="shared" si="3"/>
        <v>#DIV/0!</v>
      </c>
      <c r="W87" s="26" t="e">
        <f t="shared" si="3"/>
        <v>#DIV/0!</v>
      </c>
      <c r="X87" s="26" t="e">
        <f t="shared" si="3"/>
        <v>#DIV/0!</v>
      </c>
      <c r="Y87" s="6"/>
      <c r="Z87" s="5"/>
      <c r="AA87" s="5"/>
      <c r="AB87" s="5"/>
      <c r="AC87" s="5"/>
    </row>
    <row r="88" spans="2:29" x14ac:dyDescent="0.2">
      <c r="B88" s="16">
        <f t="shared" si="2"/>
        <v>0</v>
      </c>
      <c r="C88" s="26" t="e">
        <f t="shared" ref="C88:X88" si="4">(C10/$B88)*$Z10</f>
        <v>#DIV/0!</v>
      </c>
      <c r="D88" s="26" t="e">
        <f t="shared" si="4"/>
        <v>#DIV/0!</v>
      </c>
      <c r="E88" s="26" t="e">
        <f t="shared" si="4"/>
        <v>#DIV/0!</v>
      </c>
      <c r="F88" s="26" t="e">
        <f t="shared" si="4"/>
        <v>#DIV/0!</v>
      </c>
      <c r="G88" s="26" t="e">
        <f t="shared" si="4"/>
        <v>#DIV/0!</v>
      </c>
      <c r="H88" s="26" t="e">
        <f t="shared" si="4"/>
        <v>#DIV/0!</v>
      </c>
      <c r="I88" s="26" t="e">
        <f t="shared" si="4"/>
        <v>#DIV/0!</v>
      </c>
      <c r="J88" s="26" t="e">
        <f t="shared" si="4"/>
        <v>#DIV/0!</v>
      </c>
      <c r="K88" s="26" t="e">
        <f t="shared" si="4"/>
        <v>#DIV/0!</v>
      </c>
      <c r="L88" s="26" t="e">
        <f t="shared" si="4"/>
        <v>#DIV/0!</v>
      </c>
      <c r="M88" s="26" t="e">
        <f t="shared" si="4"/>
        <v>#DIV/0!</v>
      </c>
      <c r="N88" s="26" t="e">
        <f t="shared" si="4"/>
        <v>#DIV/0!</v>
      </c>
      <c r="O88" s="26" t="e">
        <f t="shared" si="4"/>
        <v>#DIV/0!</v>
      </c>
      <c r="P88" s="26" t="e">
        <f t="shared" si="4"/>
        <v>#DIV/0!</v>
      </c>
      <c r="Q88" s="26" t="e">
        <f t="shared" si="4"/>
        <v>#DIV/0!</v>
      </c>
      <c r="R88" s="26" t="e">
        <f t="shared" si="4"/>
        <v>#DIV/0!</v>
      </c>
      <c r="S88" s="26" t="e">
        <f t="shared" si="4"/>
        <v>#DIV/0!</v>
      </c>
      <c r="T88" s="26" t="e">
        <f t="shared" si="4"/>
        <v>#DIV/0!</v>
      </c>
      <c r="U88" s="26" t="e">
        <f t="shared" si="4"/>
        <v>#DIV/0!</v>
      </c>
      <c r="V88" s="26" t="e">
        <f t="shared" si="4"/>
        <v>#DIV/0!</v>
      </c>
      <c r="W88" s="26" t="e">
        <f t="shared" si="4"/>
        <v>#DIV/0!</v>
      </c>
      <c r="X88" s="26" t="e">
        <f t="shared" si="4"/>
        <v>#DIV/0!</v>
      </c>
      <c r="Y88" s="6"/>
      <c r="Z88" s="5"/>
      <c r="AA88" s="5"/>
      <c r="AB88" s="5"/>
      <c r="AC88" s="5"/>
    </row>
    <row r="89" spans="2:29" x14ac:dyDescent="0.2">
      <c r="B89" s="16">
        <f t="shared" si="2"/>
        <v>0</v>
      </c>
      <c r="C89" s="26" t="e">
        <f t="shared" ref="C89:X89" si="5">(C11/$B89)*$Z11</f>
        <v>#DIV/0!</v>
      </c>
      <c r="D89" s="26" t="e">
        <f t="shared" si="5"/>
        <v>#DIV/0!</v>
      </c>
      <c r="E89" s="26" t="e">
        <f t="shared" si="5"/>
        <v>#DIV/0!</v>
      </c>
      <c r="F89" s="26" t="e">
        <f t="shared" si="5"/>
        <v>#DIV/0!</v>
      </c>
      <c r="G89" s="26" t="e">
        <f t="shared" si="5"/>
        <v>#DIV/0!</v>
      </c>
      <c r="H89" s="26" t="e">
        <f t="shared" si="5"/>
        <v>#DIV/0!</v>
      </c>
      <c r="I89" s="26" t="e">
        <f t="shared" si="5"/>
        <v>#DIV/0!</v>
      </c>
      <c r="J89" s="26" t="e">
        <f t="shared" si="5"/>
        <v>#DIV/0!</v>
      </c>
      <c r="K89" s="26" t="e">
        <f t="shared" si="5"/>
        <v>#DIV/0!</v>
      </c>
      <c r="L89" s="26" t="e">
        <f t="shared" si="5"/>
        <v>#DIV/0!</v>
      </c>
      <c r="M89" s="26" t="e">
        <f t="shared" si="5"/>
        <v>#DIV/0!</v>
      </c>
      <c r="N89" s="26" t="e">
        <f t="shared" si="5"/>
        <v>#DIV/0!</v>
      </c>
      <c r="O89" s="26" t="e">
        <f t="shared" si="5"/>
        <v>#DIV/0!</v>
      </c>
      <c r="P89" s="26" t="e">
        <f t="shared" si="5"/>
        <v>#DIV/0!</v>
      </c>
      <c r="Q89" s="26" t="e">
        <f t="shared" si="5"/>
        <v>#DIV/0!</v>
      </c>
      <c r="R89" s="26" t="e">
        <f t="shared" si="5"/>
        <v>#DIV/0!</v>
      </c>
      <c r="S89" s="26" t="e">
        <f t="shared" si="5"/>
        <v>#DIV/0!</v>
      </c>
      <c r="T89" s="26" t="e">
        <f t="shared" si="5"/>
        <v>#DIV/0!</v>
      </c>
      <c r="U89" s="26" t="e">
        <f t="shared" si="5"/>
        <v>#DIV/0!</v>
      </c>
      <c r="V89" s="26" t="e">
        <f t="shared" si="5"/>
        <v>#DIV/0!</v>
      </c>
      <c r="W89" s="26" t="e">
        <f t="shared" si="5"/>
        <v>#DIV/0!</v>
      </c>
      <c r="X89" s="26" t="e">
        <f t="shared" si="5"/>
        <v>#DIV/0!</v>
      </c>
      <c r="Y89" s="6"/>
      <c r="Z89" s="5"/>
      <c r="AA89" s="5"/>
      <c r="AB89" s="5"/>
      <c r="AC89" s="5"/>
    </row>
    <row r="90" spans="2:29" x14ac:dyDescent="0.2">
      <c r="B90" s="16">
        <f t="shared" si="2"/>
        <v>0</v>
      </c>
      <c r="C90" s="26" t="e">
        <f t="shared" ref="C90:X90" si="6">(C12/$B90)*$Z12</f>
        <v>#DIV/0!</v>
      </c>
      <c r="D90" s="26" t="e">
        <f t="shared" si="6"/>
        <v>#DIV/0!</v>
      </c>
      <c r="E90" s="26" t="e">
        <f t="shared" si="6"/>
        <v>#DIV/0!</v>
      </c>
      <c r="F90" s="26" t="e">
        <f t="shared" si="6"/>
        <v>#DIV/0!</v>
      </c>
      <c r="G90" s="26" t="e">
        <f t="shared" si="6"/>
        <v>#DIV/0!</v>
      </c>
      <c r="H90" s="26" t="e">
        <f t="shared" si="6"/>
        <v>#DIV/0!</v>
      </c>
      <c r="I90" s="26" t="e">
        <f t="shared" si="6"/>
        <v>#DIV/0!</v>
      </c>
      <c r="J90" s="26" t="e">
        <f t="shared" si="6"/>
        <v>#DIV/0!</v>
      </c>
      <c r="K90" s="26" t="e">
        <f t="shared" si="6"/>
        <v>#DIV/0!</v>
      </c>
      <c r="L90" s="26" t="e">
        <f t="shared" si="6"/>
        <v>#DIV/0!</v>
      </c>
      <c r="M90" s="26" t="e">
        <f t="shared" si="6"/>
        <v>#DIV/0!</v>
      </c>
      <c r="N90" s="26" t="e">
        <f t="shared" si="6"/>
        <v>#DIV/0!</v>
      </c>
      <c r="O90" s="26" t="e">
        <f t="shared" si="6"/>
        <v>#DIV/0!</v>
      </c>
      <c r="P90" s="26" t="e">
        <f t="shared" si="6"/>
        <v>#DIV/0!</v>
      </c>
      <c r="Q90" s="26" t="e">
        <f t="shared" si="6"/>
        <v>#DIV/0!</v>
      </c>
      <c r="R90" s="26" t="e">
        <f t="shared" si="6"/>
        <v>#DIV/0!</v>
      </c>
      <c r="S90" s="26" t="e">
        <f t="shared" si="6"/>
        <v>#DIV/0!</v>
      </c>
      <c r="T90" s="26" t="e">
        <f t="shared" si="6"/>
        <v>#DIV/0!</v>
      </c>
      <c r="U90" s="26" t="e">
        <f t="shared" si="6"/>
        <v>#DIV/0!</v>
      </c>
      <c r="V90" s="26" t="e">
        <f t="shared" si="6"/>
        <v>#DIV/0!</v>
      </c>
      <c r="W90" s="26" t="e">
        <f t="shared" si="6"/>
        <v>#DIV/0!</v>
      </c>
      <c r="X90" s="26" t="e">
        <f t="shared" si="6"/>
        <v>#DIV/0!</v>
      </c>
      <c r="Y90" s="6"/>
      <c r="Z90" s="5"/>
      <c r="AA90" s="5"/>
      <c r="AB90" s="5"/>
      <c r="AC90" s="5"/>
    </row>
    <row r="91" spans="2:29" x14ac:dyDescent="0.2">
      <c r="B91" s="16">
        <f t="shared" si="2"/>
        <v>0</v>
      </c>
      <c r="C91" s="26" t="e">
        <f t="shared" ref="C91:X91" si="7">(C13/$B91)*$Z13</f>
        <v>#DIV/0!</v>
      </c>
      <c r="D91" s="26" t="e">
        <f t="shared" si="7"/>
        <v>#DIV/0!</v>
      </c>
      <c r="E91" s="26" t="e">
        <f t="shared" si="7"/>
        <v>#DIV/0!</v>
      </c>
      <c r="F91" s="26" t="e">
        <f t="shared" si="7"/>
        <v>#DIV/0!</v>
      </c>
      <c r="G91" s="26" t="e">
        <f t="shared" si="7"/>
        <v>#DIV/0!</v>
      </c>
      <c r="H91" s="26" t="e">
        <f t="shared" si="7"/>
        <v>#DIV/0!</v>
      </c>
      <c r="I91" s="26" t="e">
        <f t="shared" si="7"/>
        <v>#DIV/0!</v>
      </c>
      <c r="J91" s="26" t="e">
        <f t="shared" si="7"/>
        <v>#DIV/0!</v>
      </c>
      <c r="K91" s="26" t="e">
        <f t="shared" si="7"/>
        <v>#DIV/0!</v>
      </c>
      <c r="L91" s="26" t="e">
        <f t="shared" si="7"/>
        <v>#DIV/0!</v>
      </c>
      <c r="M91" s="26" t="e">
        <f t="shared" si="7"/>
        <v>#DIV/0!</v>
      </c>
      <c r="N91" s="26" t="e">
        <f t="shared" si="7"/>
        <v>#DIV/0!</v>
      </c>
      <c r="O91" s="26" t="e">
        <f t="shared" si="7"/>
        <v>#DIV/0!</v>
      </c>
      <c r="P91" s="26" t="e">
        <f t="shared" si="7"/>
        <v>#DIV/0!</v>
      </c>
      <c r="Q91" s="26" t="e">
        <f t="shared" si="7"/>
        <v>#DIV/0!</v>
      </c>
      <c r="R91" s="26" t="e">
        <f t="shared" si="7"/>
        <v>#DIV/0!</v>
      </c>
      <c r="S91" s="26" t="e">
        <f t="shared" si="7"/>
        <v>#DIV/0!</v>
      </c>
      <c r="T91" s="26" t="e">
        <f t="shared" si="7"/>
        <v>#DIV/0!</v>
      </c>
      <c r="U91" s="26" t="e">
        <f t="shared" si="7"/>
        <v>#DIV/0!</v>
      </c>
      <c r="V91" s="26" t="e">
        <f t="shared" si="7"/>
        <v>#DIV/0!</v>
      </c>
      <c r="W91" s="26" t="e">
        <f t="shared" si="7"/>
        <v>#DIV/0!</v>
      </c>
      <c r="X91" s="26" t="e">
        <f t="shared" si="7"/>
        <v>#DIV/0!</v>
      </c>
      <c r="Y91" s="6"/>
      <c r="Z91" s="5"/>
      <c r="AA91" s="5"/>
      <c r="AB91" s="5"/>
      <c r="AC91" s="5"/>
    </row>
    <row r="92" spans="2:29" x14ac:dyDescent="0.2">
      <c r="B92" s="16">
        <f t="shared" si="2"/>
        <v>0</v>
      </c>
      <c r="C92" s="26" t="e">
        <f t="shared" ref="C92:X92" si="8">(C14/$B92)*$Z14</f>
        <v>#DIV/0!</v>
      </c>
      <c r="D92" s="26" t="e">
        <f t="shared" si="8"/>
        <v>#DIV/0!</v>
      </c>
      <c r="E92" s="26" t="e">
        <f t="shared" si="8"/>
        <v>#DIV/0!</v>
      </c>
      <c r="F92" s="26" t="e">
        <f t="shared" si="8"/>
        <v>#DIV/0!</v>
      </c>
      <c r="G92" s="26" t="e">
        <f t="shared" si="8"/>
        <v>#DIV/0!</v>
      </c>
      <c r="H92" s="26" t="e">
        <f t="shared" si="8"/>
        <v>#DIV/0!</v>
      </c>
      <c r="I92" s="26" t="e">
        <f t="shared" si="8"/>
        <v>#DIV/0!</v>
      </c>
      <c r="J92" s="26" t="e">
        <f t="shared" si="8"/>
        <v>#DIV/0!</v>
      </c>
      <c r="K92" s="26" t="e">
        <f t="shared" si="8"/>
        <v>#DIV/0!</v>
      </c>
      <c r="L92" s="26" t="e">
        <f t="shared" si="8"/>
        <v>#DIV/0!</v>
      </c>
      <c r="M92" s="26" t="e">
        <f t="shared" si="8"/>
        <v>#DIV/0!</v>
      </c>
      <c r="N92" s="26" t="e">
        <f t="shared" si="8"/>
        <v>#DIV/0!</v>
      </c>
      <c r="O92" s="26" t="e">
        <f t="shared" si="8"/>
        <v>#DIV/0!</v>
      </c>
      <c r="P92" s="26" t="e">
        <f t="shared" si="8"/>
        <v>#DIV/0!</v>
      </c>
      <c r="Q92" s="26" t="e">
        <f t="shared" si="8"/>
        <v>#DIV/0!</v>
      </c>
      <c r="R92" s="26" t="e">
        <f t="shared" si="8"/>
        <v>#DIV/0!</v>
      </c>
      <c r="S92" s="26" t="e">
        <f t="shared" si="8"/>
        <v>#DIV/0!</v>
      </c>
      <c r="T92" s="26" t="e">
        <f t="shared" si="8"/>
        <v>#DIV/0!</v>
      </c>
      <c r="U92" s="26" t="e">
        <f t="shared" si="8"/>
        <v>#DIV/0!</v>
      </c>
      <c r="V92" s="26" t="e">
        <f t="shared" si="8"/>
        <v>#DIV/0!</v>
      </c>
      <c r="W92" s="26" t="e">
        <f t="shared" si="8"/>
        <v>#DIV/0!</v>
      </c>
      <c r="X92" s="26" t="e">
        <f t="shared" si="8"/>
        <v>#DIV/0!</v>
      </c>
      <c r="Y92" s="6"/>
      <c r="Z92" s="5"/>
      <c r="AA92" s="5"/>
      <c r="AB92" s="5"/>
      <c r="AC92" s="5"/>
    </row>
    <row r="93" spans="2:29" x14ac:dyDescent="0.2">
      <c r="B93" s="16">
        <f t="shared" si="2"/>
        <v>0</v>
      </c>
      <c r="C93" s="26" t="e">
        <f t="shared" ref="C93:X93" si="9">(C15/$B93)*$Z15</f>
        <v>#DIV/0!</v>
      </c>
      <c r="D93" s="26" t="e">
        <f t="shared" si="9"/>
        <v>#DIV/0!</v>
      </c>
      <c r="E93" s="26" t="e">
        <f t="shared" si="9"/>
        <v>#DIV/0!</v>
      </c>
      <c r="F93" s="26" t="e">
        <f t="shared" si="9"/>
        <v>#DIV/0!</v>
      </c>
      <c r="G93" s="26" t="e">
        <f t="shared" si="9"/>
        <v>#DIV/0!</v>
      </c>
      <c r="H93" s="26" t="e">
        <f t="shared" si="9"/>
        <v>#DIV/0!</v>
      </c>
      <c r="I93" s="26" t="e">
        <f t="shared" si="9"/>
        <v>#DIV/0!</v>
      </c>
      <c r="J93" s="26" t="e">
        <f t="shared" si="9"/>
        <v>#DIV/0!</v>
      </c>
      <c r="K93" s="26" t="e">
        <f t="shared" si="9"/>
        <v>#DIV/0!</v>
      </c>
      <c r="L93" s="26" t="e">
        <f t="shared" si="9"/>
        <v>#DIV/0!</v>
      </c>
      <c r="M93" s="26" t="e">
        <f t="shared" si="9"/>
        <v>#DIV/0!</v>
      </c>
      <c r="N93" s="26" t="e">
        <f t="shared" si="9"/>
        <v>#DIV/0!</v>
      </c>
      <c r="O93" s="26" t="e">
        <f t="shared" si="9"/>
        <v>#DIV/0!</v>
      </c>
      <c r="P93" s="26" t="e">
        <f t="shared" si="9"/>
        <v>#DIV/0!</v>
      </c>
      <c r="Q93" s="26" t="e">
        <f t="shared" si="9"/>
        <v>#DIV/0!</v>
      </c>
      <c r="R93" s="26" t="e">
        <f t="shared" si="9"/>
        <v>#DIV/0!</v>
      </c>
      <c r="S93" s="26" t="e">
        <f t="shared" si="9"/>
        <v>#DIV/0!</v>
      </c>
      <c r="T93" s="26" t="e">
        <f t="shared" si="9"/>
        <v>#DIV/0!</v>
      </c>
      <c r="U93" s="26" t="e">
        <f t="shared" si="9"/>
        <v>#DIV/0!</v>
      </c>
      <c r="V93" s="26" t="e">
        <f t="shared" si="9"/>
        <v>#DIV/0!</v>
      </c>
      <c r="W93" s="26" t="e">
        <f t="shared" si="9"/>
        <v>#DIV/0!</v>
      </c>
      <c r="X93" s="26" t="e">
        <f t="shared" si="9"/>
        <v>#DIV/0!</v>
      </c>
      <c r="Y93" s="6"/>
      <c r="Z93" s="5"/>
      <c r="AA93" s="5"/>
      <c r="AB93" s="5"/>
      <c r="AC93" s="5"/>
    </row>
    <row r="94" spans="2:29" x14ac:dyDescent="0.2">
      <c r="B94" s="16">
        <f t="shared" si="2"/>
        <v>0</v>
      </c>
      <c r="C94" s="26" t="e">
        <f t="shared" ref="C94:X94" si="10">(C16/$B94)*$Z16</f>
        <v>#DIV/0!</v>
      </c>
      <c r="D94" s="26" t="e">
        <f t="shared" si="10"/>
        <v>#DIV/0!</v>
      </c>
      <c r="E94" s="26" t="e">
        <f t="shared" si="10"/>
        <v>#DIV/0!</v>
      </c>
      <c r="F94" s="26" t="e">
        <f t="shared" si="10"/>
        <v>#DIV/0!</v>
      </c>
      <c r="G94" s="26" t="e">
        <f t="shared" si="10"/>
        <v>#DIV/0!</v>
      </c>
      <c r="H94" s="26" t="e">
        <f t="shared" si="10"/>
        <v>#DIV/0!</v>
      </c>
      <c r="I94" s="26" t="e">
        <f t="shared" si="10"/>
        <v>#DIV/0!</v>
      </c>
      <c r="J94" s="26" t="e">
        <f t="shared" si="10"/>
        <v>#DIV/0!</v>
      </c>
      <c r="K94" s="26" t="e">
        <f t="shared" si="10"/>
        <v>#DIV/0!</v>
      </c>
      <c r="L94" s="26" t="e">
        <f t="shared" si="10"/>
        <v>#DIV/0!</v>
      </c>
      <c r="M94" s="26" t="e">
        <f t="shared" si="10"/>
        <v>#DIV/0!</v>
      </c>
      <c r="N94" s="26" t="e">
        <f t="shared" si="10"/>
        <v>#DIV/0!</v>
      </c>
      <c r="O94" s="26" t="e">
        <f t="shared" si="10"/>
        <v>#DIV/0!</v>
      </c>
      <c r="P94" s="26" t="e">
        <f t="shared" si="10"/>
        <v>#DIV/0!</v>
      </c>
      <c r="Q94" s="26" t="e">
        <f t="shared" si="10"/>
        <v>#DIV/0!</v>
      </c>
      <c r="R94" s="26" t="e">
        <f t="shared" si="10"/>
        <v>#DIV/0!</v>
      </c>
      <c r="S94" s="26" t="e">
        <f t="shared" si="10"/>
        <v>#DIV/0!</v>
      </c>
      <c r="T94" s="26" t="e">
        <f t="shared" si="10"/>
        <v>#DIV/0!</v>
      </c>
      <c r="U94" s="26" t="e">
        <f t="shared" si="10"/>
        <v>#DIV/0!</v>
      </c>
      <c r="V94" s="26" t="e">
        <f t="shared" si="10"/>
        <v>#DIV/0!</v>
      </c>
      <c r="W94" s="26" t="e">
        <f t="shared" si="10"/>
        <v>#DIV/0!</v>
      </c>
      <c r="X94" s="26" t="e">
        <f t="shared" si="10"/>
        <v>#DIV/0!</v>
      </c>
      <c r="Y94" s="6"/>
      <c r="Z94" s="5"/>
      <c r="AA94" s="5"/>
      <c r="AB94" s="5"/>
      <c r="AC94" s="5"/>
    </row>
    <row r="95" spans="2:29" x14ac:dyDescent="0.2">
      <c r="B95" s="16">
        <f t="shared" si="2"/>
        <v>0</v>
      </c>
      <c r="C95" s="26" t="e">
        <f t="shared" ref="C95:X95" si="11">(C17/$B95)*$Z17</f>
        <v>#DIV/0!</v>
      </c>
      <c r="D95" s="26" t="e">
        <f t="shared" si="11"/>
        <v>#DIV/0!</v>
      </c>
      <c r="E95" s="26" t="e">
        <f t="shared" si="11"/>
        <v>#DIV/0!</v>
      </c>
      <c r="F95" s="26" t="e">
        <f t="shared" si="11"/>
        <v>#DIV/0!</v>
      </c>
      <c r="G95" s="26" t="e">
        <f t="shared" si="11"/>
        <v>#DIV/0!</v>
      </c>
      <c r="H95" s="26" t="e">
        <f t="shared" si="11"/>
        <v>#DIV/0!</v>
      </c>
      <c r="I95" s="26" t="e">
        <f t="shared" si="11"/>
        <v>#DIV/0!</v>
      </c>
      <c r="J95" s="26" t="e">
        <f t="shared" si="11"/>
        <v>#DIV/0!</v>
      </c>
      <c r="K95" s="26" t="e">
        <f t="shared" si="11"/>
        <v>#DIV/0!</v>
      </c>
      <c r="L95" s="26" t="e">
        <f t="shared" si="11"/>
        <v>#DIV/0!</v>
      </c>
      <c r="M95" s="26" t="e">
        <f t="shared" si="11"/>
        <v>#DIV/0!</v>
      </c>
      <c r="N95" s="26" t="e">
        <f t="shared" si="11"/>
        <v>#DIV/0!</v>
      </c>
      <c r="O95" s="26" t="e">
        <f t="shared" si="11"/>
        <v>#DIV/0!</v>
      </c>
      <c r="P95" s="26" t="e">
        <f t="shared" si="11"/>
        <v>#DIV/0!</v>
      </c>
      <c r="Q95" s="26" t="e">
        <f t="shared" si="11"/>
        <v>#DIV/0!</v>
      </c>
      <c r="R95" s="26" t="e">
        <f t="shared" si="11"/>
        <v>#DIV/0!</v>
      </c>
      <c r="S95" s="26" t="e">
        <f t="shared" si="11"/>
        <v>#DIV/0!</v>
      </c>
      <c r="T95" s="26" t="e">
        <f t="shared" si="11"/>
        <v>#DIV/0!</v>
      </c>
      <c r="U95" s="26" t="e">
        <f t="shared" si="11"/>
        <v>#DIV/0!</v>
      </c>
      <c r="V95" s="26" t="e">
        <f t="shared" si="11"/>
        <v>#DIV/0!</v>
      </c>
      <c r="W95" s="26" t="e">
        <f t="shared" si="11"/>
        <v>#DIV/0!</v>
      </c>
      <c r="X95" s="26" t="e">
        <f t="shared" si="11"/>
        <v>#DIV/0!</v>
      </c>
      <c r="Y95" s="6"/>
      <c r="Z95" s="5"/>
      <c r="AA95" s="5"/>
      <c r="AB95" s="5"/>
      <c r="AC95" s="5"/>
    </row>
    <row r="96" spans="2:29" x14ac:dyDescent="0.2">
      <c r="B96" s="16">
        <f t="shared" si="2"/>
        <v>0</v>
      </c>
      <c r="C96" s="26" t="e">
        <f t="shared" ref="C96:X96" si="12">(C18/$B96)*$Z18</f>
        <v>#DIV/0!</v>
      </c>
      <c r="D96" s="26" t="e">
        <f t="shared" si="12"/>
        <v>#DIV/0!</v>
      </c>
      <c r="E96" s="26" t="e">
        <f t="shared" si="12"/>
        <v>#DIV/0!</v>
      </c>
      <c r="F96" s="26" t="e">
        <f t="shared" si="12"/>
        <v>#DIV/0!</v>
      </c>
      <c r="G96" s="26" t="e">
        <f t="shared" si="12"/>
        <v>#DIV/0!</v>
      </c>
      <c r="H96" s="26" t="e">
        <f t="shared" si="12"/>
        <v>#DIV/0!</v>
      </c>
      <c r="I96" s="26" t="e">
        <f t="shared" si="12"/>
        <v>#DIV/0!</v>
      </c>
      <c r="J96" s="26" t="e">
        <f t="shared" si="12"/>
        <v>#DIV/0!</v>
      </c>
      <c r="K96" s="26" t="e">
        <f t="shared" si="12"/>
        <v>#DIV/0!</v>
      </c>
      <c r="L96" s="26" t="e">
        <f t="shared" si="12"/>
        <v>#DIV/0!</v>
      </c>
      <c r="M96" s="26" t="e">
        <f t="shared" si="12"/>
        <v>#DIV/0!</v>
      </c>
      <c r="N96" s="26" t="e">
        <f t="shared" si="12"/>
        <v>#DIV/0!</v>
      </c>
      <c r="O96" s="26" t="e">
        <f t="shared" si="12"/>
        <v>#DIV/0!</v>
      </c>
      <c r="P96" s="26" t="e">
        <f t="shared" si="12"/>
        <v>#DIV/0!</v>
      </c>
      <c r="Q96" s="26" t="e">
        <f t="shared" si="12"/>
        <v>#DIV/0!</v>
      </c>
      <c r="R96" s="26" t="e">
        <f t="shared" si="12"/>
        <v>#DIV/0!</v>
      </c>
      <c r="S96" s="26" t="e">
        <f t="shared" si="12"/>
        <v>#DIV/0!</v>
      </c>
      <c r="T96" s="26" t="e">
        <f t="shared" si="12"/>
        <v>#DIV/0!</v>
      </c>
      <c r="U96" s="26" t="e">
        <f t="shared" si="12"/>
        <v>#DIV/0!</v>
      </c>
      <c r="V96" s="26" t="e">
        <f t="shared" si="12"/>
        <v>#DIV/0!</v>
      </c>
      <c r="W96" s="26" t="e">
        <f t="shared" si="12"/>
        <v>#DIV/0!</v>
      </c>
      <c r="X96" s="26" t="e">
        <f t="shared" si="12"/>
        <v>#DIV/0!</v>
      </c>
      <c r="Y96" s="6"/>
      <c r="Z96" s="5"/>
      <c r="AA96" s="5"/>
      <c r="AB96" s="5"/>
      <c r="AC96" s="5"/>
    </row>
    <row r="97" spans="2:29" x14ac:dyDescent="0.2">
      <c r="B97" s="16">
        <f t="shared" si="2"/>
        <v>0</v>
      </c>
      <c r="C97" s="26" t="e">
        <f t="shared" ref="C97:X97" si="13">(C19/$B97)*$Z19</f>
        <v>#DIV/0!</v>
      </c>
      <c r="D97" s="26" t="e">
        <f t="shared" si="13"/>
        <v>#DIV/0!</v>
      </c>
      <c r="E97" s="26" t="e">
        <f t="shared" si="13"/>
        <v>#DIV/0!</v>
      </c>
      <c r="F97" s="26" t="e">
        <f t="shared" si="13"/>
        <v>#DIV/0!</v>
      </c>
      <c r="G97" s="26" t="e">
        <f t="shared" si="13"/>
        <v>#DIV/0!</v>
      </c>
      <c r="H97" s="26" t="e">
        <f t="shared" si="13"/>
        <v>#DIV/0!</v>
      </c>
      <c r="I97" s="26" t="e">
        <f t="shared" si="13"/>
        <v>#DIV/0!</v>
      </c>
      <c r="J97" s="26" t="e">
        <f t="shared" si="13"/>
        <v>#DIV/0!</v>
      </c>
      <c r="K97" s="26" t="e">
        <f t="shared" si="13"/>
        <v>#DIV/0!</v>
      </c>
      <c r="L97" s="26" t="e">
        <f t="shared" si="13"/>
        <v>#DIV/0!</v>
      </c>
      <c r="M97" s="26" t="e">
        <f t="shared" si="13"/>
        <v>#DIV/0!</v>
      </c>
      <c r="N97" s="26" t="e">
        <f t="shared" si="13"/>
        <v>#DIV/0!</v>
      </c>
      <c r="O97" s="26" t="e">
        <f t="shared" si="13"/>
        <v>#DIV/0!</v>
      </c>
      <c r="P97" s="26" t="e">
        <f t="shared" si="13"/>
        <v>#DIV/0!</v>
      </c>
      <c r="Q97" s="26" t="e">
        <f t="shared" si="13"/>
        <v>#DIV/0!</v>
      </c>
      <c r="R97" s="26" t="e">
        <f t="shared" si="13"/>
        <v>#DIV/0!</v>
      </c>
      <c r="S97" s="26" t="e">
        <f t="shared" si="13"/>
        <v>#DIV/0!</v>
      </c>
      <c r="T97" s="26" t="e">
        <f t="shared" si="13"/>
        <v>#DIV/0!</v>
      </c>
      <c r="U97" s="26" t="e">
        <f t="shared" si="13"/>
        <v>#DIV/0!</v>
      </c>
      <c r="V97" s="26" t="e">
        <f t="shared" si="13"/>
        <v>#DIV/0!</v>
      </c>
      <c r="W97" s="26" t="e">
        <f t="shared" si="13"/>
        <v>#DIV/0!</v>
      </c>
      <c r="X97" s="26" t="e">
        <f t="shared" si="13"/>
        <v>#DIV/0!</v>
      </c>
      <c r="Y97" s="6"/>
      <c r="Z97" s="5"/>
      <c r="AA97" s="5"/>
      <c r="AB97" s="5"/>
      <c r="AC97" s="5"/>
    </row>
    <row r="98" spans="2:29" x14ac:dyDescent="0.2">
      <c r="B98" s="16">
        <f t="shared" si="2"/>
        <v>0</v>
      </c>
      <c r="C98" s="26" t="e">
        <f t="shared" ref="C98:X98" si="14">(C20/$B98)*$Z20</f>
        <v>#DIV/0!</v>
      </c>
      <c r="D98" s="26" t="e">
        <f t="shared" si="14"/>
        <v>#DIV/0!</v>
      </c>
      <c r="E98" s="26" t="e">
        <f t="shared" si="14"/>
        <v>#DIV/0!</v>
      </c>
      <c r="F98" s="26" t="e">
        <f t="shared" si="14"/>
        <v>#DIV/0!</v>
      </c>
      <c r="G98" s="26" t="e">
        <f t="shared" si="14"/>
        <v>#DIV/0!</v>
      </c>
      <c r="H98" s="26" t="e">
        <f t="shared" si="14"/>
        <v>#DIV/0!</v>
      </c>
      <c r="I98" s="26" t="e">
        <f t="shared" si="14"/>
        <v>#DIV/0!</v>
      </c>
      <c r="J98" s="26" t="e">
        <f t="shared" si="14"/>
        <v>#DIV/0!</v>
      </c>
      <c r="K98" s="26" t="e">
        <f t="shared" si="14"/>
        <v>#DIV/0!</v>
      </c>
      <c r="L98" s="26" t="e">
        <f t="shared" si="14"/>
        <v>#DIV/0!</v>
      </c>
      <c r="M98" s="26" t="e">
        <f t="shared" si="14"/>
        <v>#DIV/0!</v>
      </c>
      <c r="N98" s="26" t="e">
        <f t="shared" si="14"/>
        <v>#DIV/0!</v>
      </c>
      <c r="O98" s="26" t="e">
        <f t="shared" si="14"/>
        <v>#DIV/0!</v>
      </c>
      <c r="P98" s="26" t="e">
        <f t="shared" si="14"/>
        <v>#DIV/0!</v>
      </c>
      <c r="Q98" s="26" t="e">
        <f t="shared" si="14"/>
        <v>#DIV/0!</v>
      </c>
      <c r="R98" s="26" t="e">
        <f t="shared" si="14"/>
        <v>#DIV/0!</v>
      </c>
      <c r="S98" s="26" t="e">
        <f t="shared" si="14"/>
        <v>#DIV/0!</v>
      </c>
      <c r="T98" s="26" t="e">
        <f t="shared" si="14"/>
        <v>#DIV/0!</v>
      </c>
      <c r="U98" s="26" t="e">
        <f t="shared" si="14"/>
        <v>#DIV/0!</v>
      </c>
      <c r="V98" s="26" t="e">
        <f t="shared" si="14"/>
        <v>#DIV/0!</v>
      </c>
      <c r="W98" s="26" t="e">
        <f t="shared" si="14"/>
        <v>#DIV/0!</v>
      </c>
      <c r="X98" s="26" t="e">
        <f t="shared" si="14"/>
        <v>#DIV/0!</v>
      </c>
      <c r="Y98" s="6"/>
      <c r="Z98" s="5"/>
      <c r="AA98" s="5"/>
      <c r="AB98" s="5"/>
      <c r="AC98" s="5"/>
    </row>
    <row r="99" spans="2:29" x14ac:dyDescent="0.2">
      <c r="B99" s="16">
        <f t="shared" si="2"/>
        <v>0</v>
      </c>
      <c r="C99" s="26" t="e">
        <f t="shared" ref="C99:X99" si="15">(C21/$B99)*$Z21</f>
        <v>#DIV/0!</v>
      </c>
      <c r="D99" s="26" t="e">
        <f t="shared" si="15"/>
        <v>#DIV/0!</v>
      </c>
      <c r="E99" s="26" t="e">
        <f t="shared" si="15"/>
        <v>#DIV/0!</v>
      </c>
      <c r="F99" s="26" t="e">
        <f t="shared" si="15"/>
        <v>#DIV/0!</v>
      </c>
      <c r="G99" s="26" t="e">
        <f t="shared" si="15"/>
        <v>#DIV/0!</v>
      </c>
      <c r="H99" s="26" t="e">
        <f t="shared" si="15"/>
        <v>#DIV/0!</v>
      </c>
      <c r="I99" s="26" t="e">
        <f t="shared" si="15"/>
        <v>#DIV/0!</v>
      </c>
      <c r="J99" s="26" t="e">
        <f t="shared" si="15"/>
        <v>#DIV/0!</v>
      </c>
      <c r="K99" s="26" t="e">
        <f t="shared" si="15"/>
        <v>#DIV/0!</v>
      </c>
      <c r="L99" s="26" t="e">
        <f t="shared" si="15"/>
        <v>#DIV/0!</v>
      </c>
      <c r="M99" s="26" t="e">
        <f t="shared" si="15"/>
        <v>#DIV/0!</v>
      </c>
      <c r="N99" s="26" t="e">
        <f t="shared" si="15"/>
        <v>#DIV/0!</v>
      </c>
      <c r="O99" s="26" t="e">
        <f t="shared" si="15"/>
        <v>#DIV/0!</v>
      </c>
      <c r="P99" s="26" t="e">
        <f t="shared" si="15"/>
        <v>#DIV/0!</v>
      </c>
      <c r="Q99" s="26" t="e">
        <f t="shared" si="15"/>
        <v>#DIV/0!</v>
      </c>
      <c r="R99" s="26" t="e">
        <f t="shared" si="15"/>
        <v>#DIV/0!</v>
      </c>
      <c r="S99" s="26" t="e">
        <f t="shared" si="15"/>
        <v>#DIV/0!</v>
      </c>
      <c r="T99" s="26" t="e">
        <f t="shared" si="15"/>
        <v>#DIV/0!</v>
      </c>
      <c r="U99" s="26" t="e">
        <f t="shared" si="15"/>
        <v>#DIV/0!</v>
      </c>
      <c r="V99" s="26" t="e">
        <f t="shared" si="15"/>
        <v>#DIV/0!</v>
      </c>
      <c r="W99" s="26" t="e">
        <f t="shared" si="15"/>
        <v>#DIV/0!</v>
      </c>
      <c r="X99" s="26" t="e">
        <f t="shared" si="15"/>
        <v>#DIV/0!</v>
      </c>
      <c r="Y99" s="6"/>
      <c r="Z99" s="5"/>
      <c r="AA99" s="5"/>
      <c r="AB99" s="5"/>
      <c r="AC99" s="5"/>
    </row>
    <row r="100" spans="2:29" x14ac:dyDescent="0.2">
      <c r="B100" s="16">
        <f t="shared" si="2"/>
        <v>0</v>
      </c>
      <c r="C100" s="26" t="e">
        <f t="shared" ref="C100:X100" si="16">(C22/$B100)*$Z22</f>
        <v>#DIV/0!</v>
      </c>
      <c r="D100" s="26" t="e">
        <f t="shared" si="16"/>
        <v>#DIV/0!</v>
      </c>
      <c r="E100" s="26" t="e">
        <f t="shared" si="16"/>
        <v>#DIV/0!</v>
      </c>
      <c r="F100" s="26" t="e">
        <f t="shared" si="16"/>
        <v>#DIV/0!</v>
      </c>
      <c r="G100" s="26" t="e">
        <f t="shared" si="16"/>
        <v>#DIV/0!</v>
      </c>
      <c r="H100" s="26" t="e">
        <f t="shared" si="16"/>
        <v>#DIV/0!</v>
      </c>
      <c r="I100" s="26" t="e">
        <f t="shared" si="16"/>
        <v>#DIV/0!</v>
      </c>
      <c r="J100" s="26" t="e">
        <f t="shared" si="16"/>
        <v>#DIV/0!</v>
      </c>
      <c r="K100" s="26" t="e">
        <f t="shared" si="16"/>
        <v>#DIV/0!</v>
      </c>
      <c r="L100" s="26" t="e">
        <f t="shared" si="16"/>
        <v>#DIV/0!</v>
      </c>
      <c r="M100" s="26" t="e">
        <f t="shared" si="16"/>
        <v>#DIV/0!</v>
      </c>
      <c r="N100" s="26" t="e">
        <f t="shared" si="16"/>
        <v>#DIV/0!</v>
      </c>
      <c r="O100" s="26" t="e">
        <f t="shared" si="16"/>
        <v>#DIV/0!</v>
      </c>
      <c r="P100" s="26" t="e">
        <f t="shared" si="16"/>
        <v>#DIV/0!</v>
      </c>
      <c r="Q100" s="26" t="e">
        <f t="shared" si="16"/>
        <v>#DIV/0!</v>
      </c>
      <c r="R100" s="26" t="e">
        <f t="shared" si="16"/>
        <v>#DIV/0!</v>
      </c>
      <c r="S100" s="26" t="e">
        <f t="shared" si="16"/>
        <v>#DIV/0!</v>
      </c>
      <c r="T100" s="26" t="e">
        <f t="shared" si="16"/>
        <v>#DIV/0!</v>
      </c>
      <c r="U100" s="26" t="e">
        <f t="shared" si="16"/>
        <v>#DIV/0!</v>
      </c>
      <c r="V100" s="26" t="e">
        <f t="shared" si="16"/>
        <v>#DIV/0!</v>
      </c>
      <c r="W100" s="26" t="e">
        <f t="shared" si="16"/>
        <v>#DIV/0!</v>
      </c>
      <c r="X100" s="26" t="e">
        <f t="shared" si="16"/>
        <v>#DIV/0!</v>
      </c>
      <c r="Y100" s="6"/>
      <c r="Z100" s="5"/>
      <c r="AA100" s="5"/>
      <c r="AB100" s="5"/>
      <c r="AC100" s="5"/>
    </row>
    <row r="101" spans="2:29" x14ac:dyDescent="0.2">
      <c r="B101" s="16">
        <f t="shared" si="2"/>
        <v>0</v>
      </c>
      <c r="C101" s="26" t="e">
        <f t="shared" ref="C101:X101" si="17">(C23/$B101)*$Z23</f>
        <v>#DIV/0!</v>
      </c>
      <c r="D101" s="26" t="e">
        <f t="shared" si="17"/>
        <v>#DIV/0!</v>
      </c>
      <c r="E101" s="26" t="e">
        <f t="shared" si="17"/>
        <v>#DIV/0!</v>
      </c>
      <c r="F101" s="26" t="e">
        <f t="shared" si="17"/>
        <v>#DIV/0!</v>
      </c>
      <c r="G101" s="26" t="e">
        <f t="shared" si="17"/>
        <v>#DIV/0!</v>
      </c>
      <c r="H101" s="26" t="e">
        <f t="shared" si="17"/>
        <v>#DIV/0!</v>
      </c>
      <c r="I101" s="26" t="e">
        <f t="shared" si="17"/>
        <v>#DIV/0!</v>
      </c>
      <c r="J101" s="26" t="e">
        <f t="shared" si="17"/>
        <v>#DIV/0!</v>
      </c>
      <c r="K101" s="26" t="e">
        <f t="shared" si="17"/>
        <v>#DIV/0!</v>
      </c>
      <c r="L101" s="26" t="e">
        <f t="shared" si="17"/>
        <v>#DIV/0!</v>
      </c>
      <c r="M101" s="26" t="e">
        <f t="shared" si="17"/>
        <v>#DIV/0!</v>
      </c>
      <c r="N101" s="26" t="e">
        <f t="shared" si="17"/>
        <v>#DIV/0!</v>
      </c>
      <c r="O101" s="26" t="e">
        <f t="shared" si="17"/>
        <v>#DIV/0!</v>
      </c>
      <c r="P101" s="26" t="e">
        <f t="shared" si="17"/>
        <v>#DIV/0!</v>
      </c>
      <c r="Q101" s="26" t="e">
        <f t="shared" si="17"/>
        <v>#DIV/0!</v>
      </c>
      <c r="R101" s="26" t="e">
        <f t="shared" si="17"/>
        <v>#DIV/0!</v>
      </c>
      <c r="S101" s="26" t="e">
        <f t="shared" si="17"/>
        <v>#DIV/0!</v>
      </c>
      <c r="T101" s="26" t="e">
        <f t="shared" si="17"/>
        <v>#DIV/0!</v>
      </c>
      <c r="U101" s="26" t="e">
        <f t="shared" si="17"/>
        <v>#DIV/0!</v>
      </c>
      <c r="V101" s="26" t="e">
        <f t="shared" si="17"/>
        <v>#DIV/0!</v>
      </c>
      <c r="W101" s="26" t="e">
        <f t="shared" si="17"/>
        <v>#DIV/0!</v>
      </c>
      <c r="X101" s="26" t="e">
        <f t="shared" si="17"/>
        <v>#DIV/0!</v>
      </c>
      <c r="Y101" s="6"/>
      <c r="Z101" s="5"/>
      <c r="AA101" s="5"/>
      <c r="AB101" s="5"/>
      <c r="AC101" s="5"/>
    </row>
    <row r="102" spans="2:29" x14ac:dyDescent="0.2">
      <c r="B102" s="16">
        <f t="shared" si="2"/>
        <v>0</v>
      </c>
      <c r="C102" s="26" t="e">
        <f t="shared" ref="C102:X102" si="18">(C24/$B102)*$Z24</f>
        <v>#DIV/0!</v>
      </c>
      <c r="D102" s="26" t="e">
        <f t="shared" si="18"/>
        <v>#DIV/0!</v>
      </c>
      <c r="E102" s="26" t="e">
        <f t="shared" si="18"/>
        <v>#DIV/0!</v>
      </c>
      <c r="F102" s="26" t="e">
        <f t="shared" si="18"/>
        <v>#DIV/0!</v>
      </c>
      <c r="G102" s="26" t="e">
        <f t="shared" si="18"/>
        <v>#DIV/0!</v>
      </c>
      <c r="H102" s="26" t="e">
        <f t="shared" si="18"/>
        <v>#DIV/0!</v>
      </c>
      <c r="I102" s="26" t="e">
        <f t="shared" si="18"/>
        <v>#DIV/0!</v>
      </c>
      <c r="J102" s="26" t="e">
        <f t="shared" si="18"/>
        <v>#DIV/0!</v>
      </c>
      <c r="K102" s="26" t="e">
        <f t="shared" si="18"/>
        <v>#DIV/0!</v>
      </c>
      <c r="L102" s="26" t="e">
        <f t="shared" si="18"/>
        <v>#DIV/0!</v>
      </c>
      <c r="M102" s="26" t="e">
        <f t="shared" si="18"/>
        <v>#DIV/0!</v>
      </c>
      <c r="N102" s="26" t="e">
        <f t="shared" si="18"/>
        <v>#DIV/0!</v>
      </c>
      <c r="O102" s="26" t="e">
        <f t="shared" si="18"/>
        <v>#DIV/0!</v>
      </c>
      <c r="P102" s="26" t="e">
        <f t="shared" si="18"/>
        <v>#DIV/0!</v>
      </c>
      <c r="Q102" s="26" t="e">
        <f t="shared" si="18"/>
        <v>#DIV/0!</v>
      </c>
      <c r="R102" s="26" t="e">
        <f t="shared" si="18"/>
        <v>#DIV/0!</v>
      </c>
      <c r="S102" s="26" t="e">
        <f t="shared" si="18"/>
        <v>#DIV/0!</v>
      </c>
      <c r="T102" s="26" t="e">
        <f t="shared" si="18"/>
        <v>#DIV/0!</v>
      </c>
      <c r="U102" s="26" t="e">
        <f t="shared" si="18"/>
        <v>#DIV/0!</v>
      </c>
      <c r="V102" s="26" t="e">
        <f t="shared" si="18"/>
        <v>#DIV/0!</v>
      </c>
      <c r="W102" s="26" t="e">
        <f t="shared" si="18"/>
        <v>#DIV/0!</v>
      </c>
      <c r="X102" s="26" t="e">
        <f t="shared" si="18"/>
        <v>#DIV/0!</v>
      </c>
      <c r="Y102" s="6"/>
      <c r="Z102" s="5"/>
      <c r="AA102" s="5"/>
      <c r="AB102" s="5"/>
      <c r="AC102" s="5"/>
    </row>
    <row r="103" spans="2:29" x14ac:dyDescent="0.2">
      <c r="B103" s="16">
        <f t="shared" si="2"/>
        <v>0</v>
      </c>
      <c r="C103" s="26" t="e">
        <f t="shared" ref="C103:X103" si="19">(C25/$B103)*$Z25</f>
        <v>#DIV/0!</v>
      </c>
      <c r="D103" s="26" t="e">
        <f t="shared" si="19"/>
        <v>#DIV/0!</v>
      </c>
      <c r="E103" s="26" t="e">
        <f t="shared" si="19"/>
        <v>#DIV/0!</v>
      </c>
      <c r="F103" s="26" t="e">
        <f t="shared" si="19"/>
        <v>#DIV/0!</v>
      </c>
      <c r="G103" s="26" t="e">
        <f t="shared" si="19"/>
        <v>#DIV/0!</v>
      </c>
      <c r="H103" s="26" t="e">
        <f t="shared" si="19"/>
        <v>#DIV/0!</v>
      </c>
      <c r="I103" s="26" t="e">
        <f t="shared" si="19"/>
        <v>#DIV/0!</v>
      </c>
      <c r="J103" s="26" t="e">
        <f t="shared" si="19"/>
        <v>#DIV/0!</v>
      </c>
      <c r="K103" s="26" t="e">
        <f t="shared" si="19"/>
        <v>#DIV/0!</v>
      </c>
      <c r="L103" s="26" t="e">
        <f t="shared" si="19"/>
        <v>#DIV/0!</v>
      </c>
      <c r="M103" s="26" t="e">
        <f t="shared" si="19"/>
        <v>#DIV/0!</v>
      </c>
      <c r="N103" s="26" t="e">
        <f t="shared" si="19"/>
        <v>#DIV/0!</v>
      </c>
      <c r="O103" s="26" t="e">
        <f t="shared" si="19"/>
        <v>#DIV/0!</v>
      </c>
      <c r="P103" s="26" t="e">
        <f t="shared" si="19"/>
        <v>#DIV/0!</v>
      </c>
      <c r="Q103" s="26" t="e">
        <f t="shared" si="19"/>
        <v>#DIV/0!</v>
      </c>
      <c r="R103" s="26" t="e">
        <f t="shared" si="19"/>
        <v>#DIV/0!</v>
      </c>
      <c r="S103" s="26" t="e">
        <f t="shared" si="19"/>
        <v>#DIV/0!</v>
      </c>
      <c r="T103" s="26" t="e">
        <f t="shared" si="19"/>
        <v>#DIV/0!</v>
      </c>
      <c r="U103" s="26" t="e">
        <f t="shared" si="19"/>
        <v>#DIV/0!</v>
      </c>
      <c r="V103" s="26" t="e">
        <f t="shared" si="19"/>
        <v>#DIV/0!</v>
      </c>
      <c r="W103" s="26" t="e">
        <f t="shared" si="19"/>
        <v>#DIV/0!</v>
      </c>
      <c r="X103" s="26" t="e">
        <f t="shared" si="19"/>
        <v>#DIV/0!</v>
      </c>
      <c r="Y103" s="6"/>
      <c r="Z103" s="5"/>
      <c r="AA103" s="5"/>
      <c r="AB103" s="5"/>
      <c r="AC103" s="5"/>
    </row>
    <row r="104" spans="2:29" x14ac:dyDescent="0.2">
      <c r="B104" s="16">
        <f t="shared" si="2"/>
        <v>0</v>
      </c>
      <c r="C104" s="26" t="e">
        <f t="shared" ref="C104:X104" si="20">(C26/$B104)*$Z26</f>
        <v>#DIV/0!</v>
      </c>
      <c r="D104" s="26" t="e">
        <f t="shared" si="20"/>
        <v>#DIV/0!</v>
      </c>
      <c r="E104" s="26" t="e">
        <f t="shared" si="20"/>
        <v>#DIV/0!</v>
      </c>
      <c r="F104" s="26" t="e">
        <f t="shared" si="20"/>
        <v>#DIV/0!</v>
      </c>
      <c r="G104" s="26" t="e">
        <f t="shared" si="20"/>
        <v>#DIV/0!</v>
      </c>
      <c r="H104" s="26" t="e">
        <f t="shared" si="20"/>
        <v>#DIV/0!</v>
      </c>
      <c r="I104" s="26" t="e">
        <f t="shared" si="20"/>
        <v>#DIV/0!</v>
      </c>
      <c r="J104" s="26" t="e">
        <f t="shared" si="20"/>
        <v>#DIV/0!</v>
      </c>
      <c r="K104" s="26" t="e">
        <f t="shared" si="20"/>
        <v>#DIV/0!</v>
      </c>
      <c r="L104" s="26" t="e">
        <f t="shared" si="20"/>
        <v>#DIV/0!</v>
      </c>
      <c r="M104" s="26" t="e">
        <f t="shared" si="20"/>
        <v>#DIV/0!</v>
      </c>
      <c r="N104" s="26" t="e">
        <f t="shared" si="20"/>
        <v>#DIV/0!</v>
      </c>
      <c r="O104" s="26" t="e">
        <f t="shared" si="20"/>
        <v>#DIV/0!</v>
      </c>
      <c r="P104" s="26" t="e">
        <f t="shared" si="20"/>
        <v>#DIV/0!</v>
      </c>
      <c r="Q104" s="26" t="e">
        <f t="shared" si="20"/>
        <v>#DIV/0!</v>
      </c>
      <c r="R104" s="26" t="e">
        <f t="shared" si="20"/>
        <v>#DIV/0!</v>
      </c>
      <c r="S104" s="26" t="e">
        <f t="shared" si="20"/>
        <v>#DIV/0!</v>
      </c>
      <c r="T104" s="26" t="e">
        <f t="shared" si="20"/>
        <v>#DIV/0!</v>
      </c>
      <c r="U104" s="26" t="e">
        <f t="shared" si="20"/>
        <v>#DIV/0!</v>
      </c>
      <c r="V104" s="26" t="e">
        <f t="shared" si="20"/>
        <v>#DIV/0!</v>
      </c>
      <c r="W104" s="26" t="e">
        <f t="shared" si="20"/>
        <v>#DIV/0!</v>
      </c>
      <c r="X104" s="26" t="e">
        <f t="shared" si="20"/>
        <v>#DIV/0!</v>
      </c>
      <c r="Y104" s="6"/>
      <c r="Z104" s="5"/>
      <c r="AA104" s="5"/>
      <c r="AB104" s="5"/>
      <c r="AC104" s="5"/>
    </row>
    <row r="105" spans="2:29" x14ac:dyDescent="0.2">
      <c r="B105" s="16">
        <f t="shared" si="2"/>
        <v>0</v>
      </c>
      <c r="C105" s="26" t="e">
        <f t="shared" ref="C105:X105" si="21">(C27/$B105)*$Z27</f>
        <v>#DIV/0!</v>
      </c>
      <c r="D105" s="26" t="e">
        <f t="shared" si="21"/>
        <v>#DIV/0!</v>
      </c>
      <c r="E105" s="26" t="e">
        <f t="shared" si="21"/>
        <v>#DIV/0!</v>
      </c>
      <c r="F105" s="26" t="e">
        <f t="shared" si="21"/>
        <v>#DIV/0!</v>
      </c>
      <c r="G105" s="26" t="e">
        <f t="shared" si="21"/>
        <v>#DIV/0!</v>
      </c>
      <c r="H105" s="26" t="e">
        <f t="shared" si="21"/>
        <v>#DIV/0!</v>
      </c>
      <c r="I105" s="26" t="e">
        <f t="shared" si="21"/>
        <v>#DIV/0!</v>
      </c>
      <c r="J105" s="26" t="e">
        <f t="shared" si="21"/>
        <v>#DIV/0!</v>
      </c>
      <c r="K105" s="26" t="e">
        <f t="shared" si="21"/>
        <v>#DIV/0!</v>
      </c>
      <c r="L105" s="26" t="e">
        <f t="shared" si="21"/>
        <v>#DIV/0!</v>
      </c>
      <c r="M105" s="26" t="e">
        <f t="shared" si="21"/>
        <v>#DIV/0!</v>
      </c>
      <c r="N105" s="26" t="e">
        <f t="shared" si="21"/>
        <v>#DIV/0!</v>
      </c>
      <c r="O105" s="26" t="e">
        <f t="shared" si="21"/>
        <v>#DIV/0!</v>
      </c>
      <c r="P105" s="26" t="e">
        <f t="shared" si="21"/>
        <v>#DIV/0!</v>
      </c>
      <c r="Q105" s="26" t="e">
        <f t="shared" si="21"/>
        <v>#DIV/0!</v>
      </c>
      <c r="R105" s="26" t="e">
        <f t="shared" si="21"/>
        <v>#DIV/0!</v>
      </c>
      <c r="S105" s="26" t="e">
        <f t="shared" si="21"/>
        <v>#DIV/0!</v>
      </c>
      <c r="T105" s="26" t="e">
        <f t="shared" si="21"/>
        <v>#DIV/0!</v>
      </c>
      <c r="U105" s="26" t="e">
        <f t="shared" si="21"/>
        <v>#DIV/0!</v>
      </c>
      <c r="V105" s="26" t="e">
        <f t="shared" si="21"/>
        <v>#DIV/0!</v>
      </c>
      <c r="W105" s="26" t="e">
        <f t="shared" si="21"/>
        <v>#DIV/0!</v>
      </c>
      <c r="X105" s="26" t="e">
        <f t="shared" si="21"/>
        <v>#DIV/0!</v>
      </c>
      <c r="Y105" s="6"/>
      <c r="Z105" s="5"/>
      <c r="AA105" s="5"/>
      <c r="AB105" s="5"/>
      <c r="AC105" s="5"/>
    </row>
    <row r="106" spans="2:29" x14ac:dyDescent="0.2">
      <c r="B106" s="16">
        <f t="shared" si="2"/>
        <v>0</v>
      </c>
      <c r="C106" s="26" t="e">
        <f t="shared" ref="C106:X106" si="22">(C28/$B106)*$Z28</f>
        <v>#DIV/0!</v>
      </c>
      <c r="D106" s="26" t="e">
        <f t="shared" si="22"/>
        <v>#DIV/0!</v>
      </c>
      <c r="E106" s="26" t="e">
        <f t="shared" si="22"/>
        <v>#DIV/0!</v>
      </c>
      <c r="F106" s="26" t="e">
        <f t="shared" si="22"/>
        <v>#DIV/0!</v>
      </c>
      <c r="G106" s="26" t="e">
        <f t="shared" si="22"/>
        <v>#DIV/0!</v>
      </c>
      <c r="H106" s="26" t="e">
        <f t="shared" si="22"/>
        <v>#DIV/0!</v>
      </c>
      <c r="I106" s="26" t="e">
        <f t="shared" si="22"/>
        <v>#DIV/0!</v>
      </c>
      <c r="J106" s="26" t="e">
        <f t="shared" si="22"/>
        <v>#DIV/0!</v>
      </c>
      <c r="K106" s="26" t="e">
        <f t="shared" si="22"/>
        <v>#DIV/0!</v>
      </c>
      <c r="L106" s="26" t="e">
        <f t="shared" si="22"/>
        <v>#DIV/0!</v>
      </c>
      <c r="M106" s="26" t="e">
        <f t="shared" si="22"/>
        <v>#DIV/0!</v>
      </c>
      <c r="N106" s="26" t="e">
        <f t="shared" si="22"/>
        <v>#DIV/0!</v>
      </c>
      <c r="O106" s="26" t="e">
        <f t="shared" si="22"/>
        <v>#DIV/0!</v>
      </c>
      <c r="P106" s="26" t="e">
        <f t="shared" si="22"/>
        <v>#DIV/0!</v>
      </c>
      <c r="Q106" s="26" t="e">
        <f t="shared" si="22"/>
        <v>#DIV/0!</v>
      </c>
      <c r="R106" s="26" t="e">
        <f t="shared" si="22"/>
        <v>#DIV/0!</v>
      </c>
      <c r="S106" s="26" t="e">
        <f t="shared" si="22"/>
        <v>#DIV/0!</v>
      </c>
      <c r="T106" s="26" t="e">
        <f t="shared" si="22"/>
        <v>#DIV/0!</v>
      </c>
      <c r="U106" s="26" t="e">
        <f t="shared" si="22"/>
        <v>#DIV/0!</v>
      </c>
      <c r="V106" s="26" t="e">
        <f t="shared" si="22"/>
        <v>#DIV/0!</v>
      </c>
      <c r="W106" s="26" t="e">
        <f t="shared" si="22"/>
        <v>#DIV/0!</v>
      </c>
      <c r="X106" s="26" t="e">
        <f t="shared" si="22"/>
        <v>#DIV/0!</v>
      </c>
      <c r="Y106" s="6"/>
      <c r="Z106" s="5"/>
      <c r="AA106" s="5"/>
      <c r="AB106" s="5"/>
      <c r="AC106" s="5"/>
    </row>
    <row r="107" spans="2:29" x14ac:dyDescent="0.2">
      <c r="B107" s="16">
        <f t="shared" si="2"/>
        <v>0</v>
      </c>
      <c r="C107" s="26" t="e">
        <f t="shared" ref="C107:X107" si="23">(C29/$B107)*$Z29</f>
        <v>#DIV/0!</v>
      </c>
      <c r="D107" s="26" t="e">
        <f t="shared" si="23"/>
        <v>#DIV/0!</v>
      </c>
      <c r="E107" s="26" t="e">
        <f t="shared" si="23"/>
        <v>#DIV/0!</v>
      </c>
      <c r="F107" s="26" t="e">
        <f t="shared" si="23"/>
        <v>#DIV/0!</v>
      </c>
      <c r="G107" s="26" t="e">
        <f t="shared" si="23"/>
        <v>#DIV/0!</v>
      </c>
      <c r="H107" s="26" t="e">
        <f t="shared" si="23"/>
        <v>#DIV/0!</v>
      </c>
      <c r="I107" s="26" t="e">
        <f t="shared" si="23"/>
        <v>#DIV/0!</v>
      </c>
      <c r="J107" s="26" t="e">
        <f t="shared" si="23"/>
        <v>#DIV/0!</v>
      </c>
      <c r="K107" s="26" t="e">
        <f t="shared" si="23"/>
        <v>#DIV/0!</v>
      </c>
      <c r="L107" s="26" t="e">
        <f t="shared" si="23"/>
        <v>#DIV/0!</v>
      </c>
      <c r="M107" s="26" t="e">
        <f t="shared" si="23"/>
        <v>#DIV/0!</v>
      </c>
      <c r="N107" s="26" t="e">
        <f t="shared" si="23"/>
        <v>#DIV/0!</v>
      </c>
      <c r="O107" s="26" t="e">
        <f t="shared" si="23"/>
        <v>#DIV/0!</v>
      </c>
      <c r="P107" s="26" t="e">
        <f t="shared" si="23"/>
        <v>#DIV/0!</v>
      </c>
      <c r="Q107" s="26" t="e">
        <f t="shared" si="23"/>
        <v>#DIV/0!</v>
      </c>
      <c r="R107" s="26" t="e">
        <f t="shared" si="23"/>
        <v>#DIV/0!</v>
      </c>
      <c r="S107" s="26" t="e">
        <f t="shared" si="23"/>
        <v>#DIV/0!</v>
      </c>
      <c r="T107" s="26" t="e">
        <f t="shared" si="23"/>
        <v>#DIV/0!</v>
      </c>
      <c r="U107" s="26" t="e">
        <f t="shared" si="23"/>
        <v>#DIV/0!</v>
      </c>
      <c r="V107" s="26" t="e">
        <f t="shared" si="23"/>
        <v>#DIV/0!</v>
      </c>
      <c r="W107" s="26" t="e">
        <f t="shared" si="23"/>
        <v>#DIV/0!</v>
      </c>
      <c r="X107" s="26" t="e">
        <f t="shared" si="23"/>
        <v>#DIV/0!</v>
      </c>
    </row>
    <row r="108" spans="2:29" x14ac:dyDescent="0.2">
      <c r="B108" s="16">
        <f t="shared" si="2"/>
        <v>0</v>
      </c>
      <c r="C108" s="26" t="e">
        <f t="shared" ref="C108:X108" si="24">(C30/$B108)*$Z30</f>
        <v>#DIV/0!</v>
      </c>
      <c r="D108" s="26" t="e">
        <f t="shared" si="24"/>
        <v>#DIV/0!</v>
      </c>
      <c r="E108" s="26" t="e">
        <f t="shared" si="24"/>
        <v>#DIV/0!</v>
      </c>
      <c r="F108" s="26" t="e">
        <f t="shared" si="24"/>
        <v>#DIV/0!</v>
      </c>
      <c r="G108" s="26" t="e">
        <f t="shared" si="24"/>
        <v>#DIV/0!</v>
      </c>
      <c r="H108" s="26" t="e">
        <f t="shared" si="24"/>
        <v>#DIV/0!</v>
      </c>
      <c r="I108" s="26" t="e">
        <f t="shared" si="24"/>
        <v>#DIV/0!</v>
      </c>
      <c r="J108" s="26" t="e">
        <f t="shared" si="24"/>
        <v>#DIV/0!</v>
      </c>
      <c r="K108" s="26" t="e">
        <f t="shared" si="24"/>
        <v>#DIV/0!</v>
      </c>
      <c r="L108" s="26" t="e">
        <f t="shared" si="24"/>
        <v>#DIV/0!</v>
      </c>
      <c r="M108" s="26" t="e">
        <f t="shared" si="24"/>
        <v>#DIV/0!</v>
      </c>
      <c r="N108" s="26" t="e">
        <f t="shared" si="24"/>
        <v>#DIV/0!</v>
      </c>
      <c r="O108" s="26" t="e">
        <f t="shared" si="24"/>
        <v>#DIV/0!</v>
      </c>
      <c r="P108" s="26" t="e">
        <f t="shared" si="24"/>
        <v>#DIV/0!</v>
      </c>
      <c r="Q108" s="26" t="e">
        <f t="shared" si="24"/>
        <v>#DIV/0!</v>
      </c>
      <c r="R108" s="26" t="e">
        <f t="shared" si="24"/>
        <v>#DIV/0!</v>
      </c>
      <c r="S108" s="26" t="e">
        <f t="shared" si="24"/>
        <v>#DIV/0!</v>
      </c>
      <c r="T108" s="26" t="e">
        <f t="shared" si="24"/>
        <v>#DIV/0!</v>
      </c>
      <c r="U108" s="26" t="e">
        <f t="shared" si="24"/>
        <v>#DIV/0!</v>
      </c>
      <c r="V108" s="26" t="e">
        <f t="shared" si="24"/>
        <v>#DIV/0!</v>
      </c>
      <c r="W108" s="26" t="e">
        <f t="shared" si="24"/>
        <v>#DIV/0!</v>
      </c>
      <c r="X108" s="26" t="e">
        <f t="shared" si="24"/>
        <v>#DIV/0!</v>
      </c>
      <c r="Y108" s="1"/>
    </row>
    <row r="109" spans="2:29" x14ac:dyDescent="0.2">
      <c r="B109" s="16">
        <f t="shared" si="2"/>
        <v>0</v>
      </c>
      <c r="C109" s="26" t="e">
        <f t="shared" ref="C109:X109" si="25">(C31/$B109)*$Z31</f>
        <v>#DIV/0!</v>
      </c>
      <c r="D109" s="26" t="e">
        <f t="shared" si="25"/>
        <v>#DIV/0!</v>
      </c>
      <c r="E109" s="26" t="e">
        <f t="shared" si="25"/>
        <v>#DIV/0!</v>
      </c>
      <c r="F109" s="26" t="e">
        <f t="shared" si="25"/>
        <v>#DIV/0!</v>
      </c>
      <c r="G109" s="26" t="e">
        <f t="shared" si="25"/>
        <v>#DIV/0!</v>
      </c>
      <c r="H109" s="26" t="e">
        <f t="shared" si="25"/>
        <v>#DIV/0!</v>
      </c>
      <c r="I109" s="26" t="e">
        <f t="shared" si="25"/>
        <v>#DIV/0!</v>
      </c>
      <c r="J109" s="26" t="e">
        <f t="shared" si="25"/>
        <v>#DIV/0!</v>
      </c>
      <c r="K109" s="26" t="e">
        <f t="shared" si="25"/>
        <v>#DIV/0!</v>
      </c>
      <c r="L109" s="26" t="e">
        <f t="shared" si="25"/>
        <v>#DIV/0!</v>
      </c>
      <c r="M109" s="26" t="e">
        <f t="shared" si="25"/>
        <v>#DIV/0!</v>
      </c>
      <c r="N109" s="26" t="e">
        <f t="shared" si="25"/>
        <v>#DIV/0!</v>
      </c>
      <c r="O109" s="26" t="e">
        <f t="shared" si="25"/>
        <v>#DIV/0!</v>
      </c>
      <c r="P109" s="26" t="e">
        <f t="shared" si="25"/>
        <v>#DIV/0!</v>
      </c>
      <c r="Q109" s="26" t="e">
        <f t="shared" si="25"/>
        <v>#DIV/0!</v>
      </c>
      <c r="R109" s="26" t="e">
        <f t="shared" si="25"/>
        <v>#DIV/0!</v>
      </c>
      <c r="S109" s="26" t="e">
        <f t="shared" si="25"/>
        <v>#DIV/0!</v>
      </c>
      <c r="T109" s="26" t="e">
        <f t="shared" si="25"/>
        <v>#DIV/0!</v>
      </c>
      <c r="U109" s="26" t="e">
        <f t="shared" si="25"/>
        <v>#DIV/0!</v>
      </c>
      <c r="V109" s="26" t="e">
        <f t="shared" si="25"/>
        <v>#DIV/0!</v>
      </c>
      <c r="W109" s="26" t="e">
        <f t="shared" si="25"/>
        <v>#DIV/0!</v>
      </c>
      <c r="X109" s="26" t="e">
        <f t="shared" si="25"/>
        <v>#DIV/0!</v>
      </c>
      <c r="Y109" s="1"/>
    </row>
    <row r="110" spans="2:29" x14ac:dyDescent="0.2">
      <c r="B110" s="16">
        <f t="shared" si="2"/>
        <v>0</v>
      </c>
      <c r="C110" s="26" t="e">
        <f t="shared" ref="C110:X110" si="26">(C32/$B110)*$Z32</f>
        <v>#DIV/0!</v>
      </c>
      <c r="D110" s="26" t="e">
        <f t="shared" si="26"/>
        <v>#DIV/0!</v>
      </c>
      <c r="E110" s="26" t="e">
        <f t="shared" si="26"/>
        <v>#DIV/0!</v>
      </c>
      <c r="F110" s="26" t="e">
        <f t="shared" si="26"/>
        <v>#DIV/0!</v>
      </c>
      <c r="G110" s="26" t="e">
        <f t="shared" si="26"/>
        <v>#DIV/0!</v>
      </c>
      <c r="H110" s="26" t="e">
        <f t="shared" si="26"/>
        <v>#DIV/0!</v>
      </c>
      <c r="I110" s="26" t="e">
        <f t="shared" si="26"/>
        <v>#DIV/0!</v>
      </c>
      <c r="J110" s="26" t="e">
        <f t="shared" si="26"/>
        <v>#DIV/0!</v>
      </c>
      <c r="K110" s="26" t="e">
        <f t="shared" si="26"/>
        <v>#DIV/0!</v>
      </c>
      <c r="L110" s="26" t="e">
        <f t="shared" si="26"/>
        <v>#DIV/0!</v>
      </c>
      <c r="M110" s="26" t="e">
        <f t="shared" si="26"/>
        <v>#DIV/0!</v>
      </c>
      <c r="N110" s="26" t="e">
        <f t="shared" si="26"/>
        <v>#DIV/0!</v>
      </c>
      <c r="O110" s="26" t="e">
        <f t="shared" si="26"/>
        <v>#DIV/0!</v>
      </c>
      <c r="P110" s="26" t="e">
        <f t="shared" si="26"/>
        <v>#DIV/0!</v>
      </c>
      <c r="Q110" s="26" t="e">
        <f t="shared" si="26"/>
        <v>#DIV/0!</v>
      </c>
      <c r="R110" s="26" t="e">
        <f t="shared" si="26"/>
        <v>#DIV/0!</v>
      </c>
      <c r="S110" s="26" t="e">
        <f t="shared" si="26"/>
        <v>#DIV/0!</v>
      </c>
      <c r="T110" s="26" t="e">
        <f t="shared" si="26"/>
        <v>#DIV/0!</v>
      </c>
      <c r="U110" s="26" t="e">
        <f t="shared" si="26"/>
        <v>#DIV/0!</v>
      </c>
      <c r="V110" s="26" t="e">
        <f t="shared" si="26"/>
        <v>#DIV/0!</v>
      </c>
      <c r="W110" s="26" t="e">
        <f t="shared" si="26"/>
        <v>#DIV/0!</v>
      </c>
      <c r="X110" s="26" t="e">
        <f t="shared" si="26"/>
        <v>#DIV/0!</v>
      </c>
      <c r="Y110" s="1"/>
    </row>
    <row r="111" spans="2:29" x14ac:dyDescent="0.2">
      <c r="B111" s="16">
        <f t="shared" si="2"/>
        <v>0</v>
      </c>
      <c r="C111" s="26" t="e">
        <f t="shared" ref="C111:X111" si="27">(C33/$B111)*$Z33</f>
        <v>#DIV/0!</v>
      </c>
      <c r="D111" s="26" t="e">
        <f t="shared" si="27"/>
        <v>#DIV/0!</v>
      </c>
      <c r="E111" s="26" t="e">
        <f t="shared" si="27"/>
        <v>#DIV/0!</v>
      </c>
      <c r="F111" s="26" t="e">
        <f t="shared" si="27"/>
        <v>#DIV/0!</v>
      </c>
      <c r="G111" s="26" t="e">
        <f t="shared" si="27"/>
        <v>#DIV/0!</v>
      </c>
      <c r="H111" s="26" t="e">
        <f t="shared" si="27"/>
        <v>#DIV/0!</v>
      </c>
      <c r="I111" s="26" t="e">
        <f t="shared" si="27"/>
        <v>#DIV/0!</v>
      </c>
      <c r="J111" s="26" t="e">
        <f t="shared" si="27"/>
        <v>#DIV/0!</v>
      </c>
      <c r="K111" s="26" t="e">
        <f t="shared" si="27"/>
        <v>#DIV/0!</v>
      </c>
      <c r="L111" s="26" t="e">
        <f t="shared" si="27"/>
        <v>#DIV/0!</v>
      </c>
      <c r="M111" s="26" t="e">
        <f t="shared" si="27"/>
        <v>#DIV/0!</v>
      </c>
      <c r="N111" s="26" t="e">
        <f t="shared" si="27"/>
        <v>#DIV/0!</v>
      </c>
      <c r="O111" s="26" t="e">
        <f t="shared" si="27"/>
        <v>#DIV/0!</v>
      </c>
      <c r="P111" s="26" t="e">
        <f t="shared" si="27"/>
        <v>#DIV/0!</v>
      </c>
      <c r="Q111" s="26" t="e">
        <f t="shared" si="27"/>
        <v>#DIV/0!</v>
      </c>
      <c r="R111" s="26" t="e">
        <f t="shared" si="27"/>
        <v>#DIV/0!</v>
      </c>
      <c r="S111" s="26" t="e">
        <f t="shared" si="27"/>
        <v>#DIV/0!</v>
      </c>
      <c r="T111" s="26" t="e">
        <f t="shared" si="27"/>
        <v>#DIV/0!</v>
      </c>
      <c r="U111" s="26" t="e">
        <f t="shared" si="27"/>
        <v>#DIV/0!</v>
      </c>
      <c r="V111" s="26" t="e">
        <f t="shared" si="27"/>
        <v>#DIV/0!</v>
      </c>
      <c r="W111" s="26" t="e">
        <f t="shared" si="27"/>
        <v>#DIV/0!</v>
      </c>
      <c r="X111" s="26" t="e">
        <f t="shared" si="27"/>
        <v>#DIV/0!</v>
      </c>
      <c r="Y111" s="1"/>
    </row>
    <row r="112" spans="2:29" x14ac:dyDescent="0.2">
      <c r="B112" s="16">
        <f t="shared" si="2"/>
        <v>0</v>
      </c>
      <c r="C112" s="26" t="e">
        <f t="shared" ref="C112:X112" si="28">(C34/$B112)*$Z34</f>
        <v>#DIV/0!</v>
      </c>
      <c r="D112" s="26" t="e">
        <f t="shared" si="28"/>
        <v>#DIV/0!</v>
      </c>
      <c r="E112" s="26" t="e">
        <f t="shared" si="28"/>
        <v>#DIV/0!</v>
      </c>
      <c r="F112" s="26" t="e">
        <f t="shared" si="28"/>
        <v>#DIV/0!</v>
      </c>
      <c r="G112" s="26" t="e">
        <f t="shared" si="28"/>
        <v>#DIV/0!</v>
      </c>
      <c r="H112" s="26" t="e">
        <f t="shared" si="28"/>
        <v>#DIV/0!</v>
      </c>
      <c r="I112" s="26" t="e">
        <f t="shared" si="28"/>
        <v>#DIV/0!</v>
      </c>
      <c r="J112" s="26" t="e">
        <f t="shared" si="28"/>
        <v>#DIV/0!</v>
      </c>
      <c r="K112" s="26" t="e">
        <f t="shared" si="28"/>
        <v>#DIV/0!</v>
      </c>
      <c r="L112" s="26" t="e">
        <f t="shared" si="28"/>
        <v>#DIV/0!</v>
      </c>
      <c r="M112" s="26" t="e">
        <f t="shared" si="28"/>
        <v>#DIV/0!</v>
      </c>
      <c r="N112" s="26" t="e">
        <f t="shared" si="28"/>
        <v>#DIV/0!</v>
      </c>
      <c r="O112" s="26" t="e">
        <f t="shared" si="28"/>
        <v>#DIV/0!</v>
      </c>
      <c r="P112" s="26" t="e">
        <f t="shared" si="28"/>
        <v>#DIV/0!</v>
      </c>
      <c r="Q112" s="26" t="e">
        <f t="shared" si="28"/>
        <v>#DIV/0!</v>
      </c>
      <c r="R112" s="26" t="e">
        <f t="shared" si="28"/>
        <v>#DIV/0!</v>
      </c>
      <c r="S112" s="26" t="e">
        <f t="shared" si="28"/>
        <v>#DIV/0!</v>
      </c>
      <c r="T112" s="26" t="e">
        <f t="shared" si="28"/>
        <v>#DIV/0!</v>
      </c>
      <c r="U112" s="26" t="e">
        <f t="shared" si="28"/>
        <v>#DIV/0!</v>
      </c>
      <c r="V112" s="26" t="e">
        <f t="shared" si="28"/>
        <v>#DIV/0!</v>
      </c>
      <c r="W112" s="26" t="e">
        <f t="shared" si="28"/>
        <v>#DIV/0!</v>
      </c>
      <c r="X112" s="26" t="e">
        <f t="shared" si="28"/>
        <v>#DIV/0!</v>
      </c>
      <c r="Y112" s="1"/>
    </row>
    <row r="113" spans="2:25" x14ac:dyDescent="0.2">
      <c r="B113" s="13"/>
      <c r="S113" s="2"/>
      <c r="T113" s="2"/>
      <c r="U113" s="2"/>
      <c r="V113" s="2"/>
      <c r="W113" s="2"/>
      <c r="X113" s="1"/>
      <c r="Y113" s="1"/>
    </row>
    <row r="114" spans="2:25" x14ac:dyDescent="0.2">
      <c r="B114" s="13"/>
      <c r="S114" s="2"/>
      <c r="T114" s="2"/>
      <c r="U114" s="2"/>
      <c r="V114" s="2"/>
      <c r="W114" s="2"/>
      <c r="X114" s="1"/>
      <c r="Y114" s="1"/>
    </row>
    <row r="115" spans="2:25" x14ac:dyDescent="0.2">
      <c r="B115" s="13"/>
      <c r="S115" s="2"/>
      <c r="T115" s="2"/>
      <c r="U115" s="2"/>
      <c r="V115" s="2"/>
      <c r="W115" s="2"/>
      <c r="X115" s="1"/>
      <c r="Y115" s="1"/>
    </row>
  </sheetData>
  <mergeCells count="5">
    <mergeCell ref="Z6:AA7"/>
    <mergeCell ref="S7:X7"/>
    <mergeCell ref="C6:X6"/>
    <mergeCell ref="C7:N7"/>
    <mergeCell ref="O7:R7"/>
  </mergeCells>
  <conditionalFormatting sqref="Z9:Z34">
    <cfRule type="colorScale" priority="5">
      <colorScale>
        <cfvo type="min"/>
        <cfvo type="percentile" val="50"/>
        <cfvo type="max"/>
        <color rgb="FF0EACA8"/>
        <color rgb="FF4CD04C"/>
        <color rgb="FFFFFF99"/>
      </colorScale>
    </cfRule>
  </conditionalFormatting>
  <conditionalFormatting sqref="AA9:AA34">
    <cfRule type="colorScale" priority="4">
      <colorScale>
        <cfvo type="min"/>
        <cfvo type="percentile" val="50"/>
        <cfvo type="max"/>
        <color rgb="FFFFFF99"/>
        <color rgb="FF4CD04C"/>
        <color rgb="FF0EACA8"/>
      </colorScale>
    </cfRule>
  </conditionalFormatting>
  <conditionalFormatting sqref="C9:X34">
    <cfRule type="colorScale" priority="22">
      <colorScale>
        <cfvo type="min"/>
        <cfvo type="percentile" val="50"/>
        <cfvo type="max"/>
        <color rgb="FF0EACA8"/>
        <color rgb="FF4CD04C"/>
        <color rgb="FFFFFF99"/>
      </colorScale>
    </cfRule>
  </conditionalFormatting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G114"/>
  <sheetViews>
    <sheetView topLeftCell="B5" zoomScaleNormal="100" zoomScalePageLayoutView="125" workbookViewId="0">
      <selection activeCell="E9" sqref="E9"/>
    </sheetView>
  </sheetViews>
  <sheetFormatPr defaultColWidth="8.85546875" defaultRowHeight="15" x14ac:dyDescent="0.25"/>
  <cols>
    <col min="1" max="1" width="12.7109375" customWidth="1"/>
    <col min="2" max="2" width="57.140625" customWidth="1"/>
    <col min="3" max="3" width="26.140625" customWidth="1"/>
    <col min="4" max="4" width="25" customWidth="1"/>
    <col min="5" max="5" width="26.42578125" customWidth="1"/>
    <col min="6" max="6" width="15.42578125" customWidth="1"/>
    <col min="7" max="7" width="16" customWidth="1"/>
  </cols>
  <sheetData>
    <row r="1" spans="1:33" hidden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1:33" hidden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hidden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3" ht="42.75" hidden="1" customHeight="1" x14ac:dyDescent="0.25">
      <c r="A4" s="32"/>
      <c r="B4" s="33"/>
      <c r="C4" s="34"/>
      <c r="D4" s="31"/>
      <c r="E4" s="31"/>
      <c r="F4" s="31"/>
      <c r="G4" s="35"/>
      <c r="H4" s="35"/>
      <c r="I4" s="35"/>
      <c r="J4" s="31"/>
      <c r="K4" s="35"/>
      <c r="L4" s="32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</row>
    <row r="5" spans="1:33" x14ac:dyDescent="0.25">
      <c r="A5" s="31"/>
      <c r="B5" s="36"/>
      <c r="C5" s="37"/>
      <c r="D5" s="36"/>
      <c r="E5" s="36"/>
      <c r="F5" s="36"/>
      <c r="G5" s="36"/>
      <c r="H5" s="36"/>
      <c r="I5" s="36"/>
      <c r="J5" s="36"/>
      <c r="K5" s="36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1:33" x14ac:dyDescent="0.25">
      <c r="A6" s="31"/>
      <c r="B6" s="59" t="s">
        <v>37</v>
      </c>
      <c r="C6" s="19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x14ac:dyDescent="0.25">
      <c r="A7" s="31"/>
      <c r="B7" s="74" t="s">
        <v>38</v>
      </c>
      <c r="C7" s="74"/>
      <c r="D7" s="74"/>
      <c r="E7" s="74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spans="1:33" ht="26.25" x14ac:dyDescent="0.25">
      <c r="A8" s="31"/>
      <c r="B8" s="58" t="s">
        <v>31</v>
      </c>
      <c r="C8" s="58" t="str">
        <f>Metrics!C2</f>
        <v>Enter Goal Name</v>
      </c>
      <c r="D8" s="58" t="str">
        <f>Metrics!O2</f>
        <v>Enter Goal Name</v>
      </c>
      <c r="E8" s="58" t="str">
        <f>Metrics!S2</f>
        <v>Enter Goal Name</v>
      </c>
      <c r="F8" s="31"/>
      <c r="G8" s="58" t="s">
        <v>32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1:33" x14ac:dyDescent="0.25">
      <c r="A9" s="31"/>
      <c r="B9" s="38" t="str">
        <f>Metrics!B5</f>
        <v>Enter Project Name</v>
      </c>
      <c r="C9" s="39" t="e">
        <f>(SUM(Scoring!C9:N9)/SUM(Scoring!$C$36:$N$36))*AVERAGE(Scoring!$C$36:$N$36)</f>
        <v>#DIV/0!</v>
      </c>
      <c r="D9" s="39" t="e">
        <f>(SUM(Scoring!O9:R9)/SUM(Scoring!$O$36:$R$36))*AVERAGE(Scoring!$O$36:$R$36)</f>
        <v>#DIV/0!</v>
      </c>
      <c r="E9" s="39" t="e">
        <f>(SUM(Scoring!S9:X9)/SUM(Scoring!$S$36:$X$36))*AVERAGE(Scoring!$S$36:$X$36)</f>
        <v>#DIV/0!</v>
      </c>
      <c r="G9" s="39" t="e">
        <f>SUM(C87:E87)</f>
        <v>#DIV/0!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</row>
    <row r="10" spans="1:33" x14ac:dyDescent="0.25">
      <c r="A10" s="31"/>
      <c r="B10" s="38" t="str">
        <f>Metrics!B6</f>
        <v>Enter Project Name</v>
      </c>
      <c r="C10" s="39" t="e">
        <f>(SUM(Scoring!C10:N10)/SUM(Scoring!$C$36:$N$36))*AVERAGE(Scoring!$C$36:$N$36)</f>
        <v>#DIV/0!</v>
      </c>
      <c r="D10" s="39" t="e">
        <f>(SUM(Scoring!O10:R10)/SUM(Scoring!$O$36:$R$36))*AVERAGE(Scoring!$O$36:$R$36)</f>
        <v>#DIV/0!</v>
      </c>
      <c r="E10" s="39" t="e">
        <f>(SUM(Scoring!S10:X10)/SUM(Scoring!$S$36:$X$36))*AVERAGE(Scoring!$S$36:$X$36)</f>
        <v>#DIV/0!</v>
      </c>
      <c r="F10" s="31"/>
      <c r="G10" s="39" t="e">
        <f t="shared" ref="G10:G34" si="0">SUM(C88:E88)</f>
        <v>#DIV/0!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3" x14ac:dyDescent="0.25">
      <c r="A11" s="31"/>
      <c r="B11" s="38" t="str">
        <f>Metrics!B7</f>
        <v>Enter Project Name</v>
      </c>
      <c r="C11" s="39" t="e">
        <f>(SUM(Scoring!C11:N11)/SUM(Scoring!$C$36:$N$36))*AVERAGE(Scoring!$C$36:$N$36)</f>
        <v>#DIV/0!</v>
      </c>
      <c r="D11" s="39" t="e">
        <f>(SUM(Scoring!O11:R11)/SUM(Scoring!$O$36:$R$36))*AVERAGE(Scoring!$O$36:$R$36)</f>
        <v>#DIV/0!</v>
      </c>
      <c r="E11" s="39" t="e">
        <f>(SUM(Scoring!S11:X11)/SUM(Scoring!$S$36:$X$36))*AVERAGE(Scoring!$S$36:$X$36)</f>
        <v>#DIV/0!</v>
      </c>
      <c r="F11" s="31"/>
      <c r="G11" s="39" t="e">
        <f t="shared" si="0"/>
        <v>#DIV/0!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</row>
    <row r="12" spans="1:33" x14ac:dyDescent="0.25">
      <c r="A12" s="31"/>
      <c r="B12" s="38" t="str">
        <f>Metrics!B8</f>
        <v>Enter Project Name</v>
      </c>
      <c r="C12" s="39" t="e">
        <f>(SUM(Scoring!C12:N12)/SUM(Scoring!$C$36:$N$36))*AVERAGE(Scoring!$C$36:$N$36)</f>
        <v>#DIV/0!</v>
      </c>
      <c r="D12" s="39" t="e">
        <f>(SUM(Scoring!O12:R12)/SUM(Scoring!$O$36:$R$36))*AVERAGE(Scoring!$O$36:$R$36)</f>
        <v>#DIV/0!</v>
      </c>
      <c r="E12" s="39" t="e">
        <f>(SUM(Scoring!S12:X12)/SUM(Scoring!$S$36:$X$36))*AVERAGE(Scoring!$S$36:$X$36)</f>
        <v>#DIV/0!</v>
      </c>
      <c r="F12" s="31"/>
      <c r="G12" s="39" t="e">
        <f t="shared" si="0"/>
        <v>#DIV/0!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 spans="1:33" x14ac:dyDescent="0.25">
      <c r="A13" s="31"/>
      <c r="B13" s="38" t="str">
        <f>Metrics!B9</f>
        <v>Enter Project Name</v>
      </c>
      <c r="C13" s="39" t="e">
        <f>(SUM(Scoring!C13:N13)/SUM(Scoring!$C$36:$N$36))*AVERAGE(Scoring!$C$36:$N$36)</f>
        <v>#DIV/0!</v>
      </c>
      <c r="D13" s="39" t="e">
        <f>(SUM(Scoring!O13:R13)/SUM(Scoring!$O$36:$R$36))*AVERAGE(Scoring!$O$36:$R$36)</f>
        <v>#DIV/0!</v>
      </c>
      <c r="E13" s="39" t="e">
        <f>(SUM(Scoring!S13:X13)/SUM(Scoring!$S$36:$X$36))*AVERAGE(Scoring!$S$36:$X$36)</f>
        <v>#DIV/0!</v>
      </c>
      <c r="F13" s="31"/>
      <c r="G13" s="39" t="e">
        <f t="shared" si="0"/>
        <v>#DIV/0!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</row>
    <row r="14" spans="1:33" x14ac:dyDescent="0.25">
      <c r="A14" s="31"/>
      <c r="B14" s="38" t="str">
        <f>Metrics!B10</f>
        <v>Enter Project Name</v>
      </c>
      <c r="C14" s="39" t="e">
        <f>(SUM(Scoring!C14:N14)/SUM(Scoring!$C$36:$N$36))*AVERAGE(Scoring!$C$36:$N$36)</f>
        <v>#DIV/0!</v>
      </c>
      <c r="D14" s="39" t="e">
        <f>(SUM(Scoring!O14:R14)/SUM(Scoring!$O$36:$R$36))*AVERAGE(Scoring!$O$36:$R$36)</f>
        <v>#DIV/0!</v>
      </c>
      <c r="E14" s="39" t="e">
        <f>(SUM(Scoring!S14:X14)/SUM(Scoring!$S$36:$X$36))*AVERAGE(Scoring!$S$36:$X$36)</f>
        <v>#DIV/0!</v>
      </c>
      <c r="F14" s="31"/>
      <c r="G14" s="39" t="e">
        <f t="shared" si="0"/>
        <v>#DIV/0!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</row>
    <row r="15" spans="1:33" x14ac:dyDescent="0.25">
      <c r="A15" s="31"/>
      <c r="B15" s="38" t="str">
        <f>Metrics!B11</f>
        <v>Enter Project Name</v>
      </c>
      <c r="C15" s="39" t="e">
        <f>(SUM(Scoring!C15:N15)/SUM(Scoring!$C$36:$N$36))*AVERAGE(Scoring!$C$36:$N$36)</f>
        <v>#DIV/0!</v>
      </c>
      <c r="D15" s="39" t="e">
        <f>(SUM(Scoring!O15:R15)/SUM(Scoring!$O$36:$R$36))*AVERAGE(Scoring!$O$36:$R$36)</f>
        <v>#DIV/0!</v>
      </c>
      <c r="E15" s="39" t="e">
        <f>(SUM(Scoring!S15:X15)/SUM(Scoring!$S$36:$X$36))*AVERAGE(Scoring!$S$36:$X$36)</f>
        <v>#DIV/0!</v>
      </c>
      <c r="F15" s="31"/>
      <c r="G15" s="39" t="e">
        <f t="shared" si="0"/>
        <v>#DIV/0!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</row>
    <row r="16" spans="1:33" x14ac:dyDescent="0.25">
      <c r="A16" s="31"/>
      <c r="B16" s="38" t="str">
        <f>Metrics!B12</f>
        <v>Enter Project Name</v>
      </c>
      <c r="C16" s="39" t="e">
        <f>(SUM(Scoring!C16:N16)/SUM(Scoring!$C$36:$N$36))*AVERAGE(Scoring!$C$36:$N$36)</f>
        <v>#DIV/0!</v>
      </c>
      <c r="D16" s="39" t="e">
        <f>(SUM(Scoring!O16:R16)/SUM(Scoring!$O$36:$R$36))*AVERAGE(Scoring!$O$36:$R$36)</f>
        <v>#DIV/0!</v>
      </c>
      <c r="E16" s="39" t="e">
        <f>(SUM(Scoring!S16:X16)/SUM(Scoring!$S$36:$X$36))*AVERAGE(Scoring!$S$36:$X$36)</f>
        <v>#DIV/0!</v>
      </c>
      <c r="F16" s="31"/>
      <c r="G16" s="39" t="e">
        <f t="shared" si="0"/>
        <v>#DIV/0!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</row>
    <row r="17" spans="1:33" x14ac:dyDescent="0.25">
      <c r="A17" s="31"/>
      <c r="B17" s="38" t="str">
        <f>Metrics!B13</f>
        <v>Enter Project Name</v>
      </c>
      <c r="C17" s="39" t="e">
        <f>(SUM(Scoring!C17:N17)/SUM(Scoring!$C$36:$N$36))*AVERAGE(Scoring!$C$36:$N$36)</f>
        <v>#DIV/0!</v>
      </c>
      <c r="D17" s="39" t="e">
        <f>(SUM(Scoring!O17:R17)/SUM(Scoring!$O$36:$R$36))*AVERAGE(Scoring!$O$36:$R$36)</f>
        <v>#DIV/0!</v>
      </c>
      <c r="E17" s="39" t="e">
        <f>(SUM(Scoring!S17:X17)/SUM(Scoring!$S$36:$X$36))*AVERAGE(Scoring!$S$36:$X$36)</f>
        <v>#DIV/0!</v>
      </c>
      <c r="F17" s="31"/>
      <c r="G17" s="39" t="e">
        <f t="shared" si="0"/>
        <v>#DIV/0!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18" spans="1:33" x14ac:dyDescent="0.25">
      <c r="A18" s="31"/>
      <c r="B18" s="38" t="str">
        <f>Metrics!B14</f>
        <v>Enter Project Name</v>
      </c>
      <c r="C18" s="39" t="e">
        <f>(SUM(Scoring!C18:N18)/SUM(Scoring!$C$36:$N$36))*AVERAGE(Scoring!$C$36:$N$36)</f>
        <v>#DIV/0!</v>
      </c>
      <c r="D18" s="39" t="e">
        <f>(SUM(Scoring!O18:R18)/SUM(Scoring!$O$36:$R$36))*AVERAGE(Scoring!$O$36:$R$36)</f>
        <v>#DIV/0!</v>
      </c>
      <c r="E18" s="39" t="e">
        <f>(SUM(Scoring!S18:X18)/SUM(Scoring!$S$36:$X$36))*AVERAGE(Scoring!$S$36:$X$36)</f>
        <v>#DIV/0!</v>
      </c>
      <c r="F18" s="31"/>
      <c r="G18" s="39" t="e">
        <f t="shared" si="0"/>
        <v>#DIV/0!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</row>
    <row r="19" spans="1:33" x14ac:dyDescent="0.25">
      <c r="A19" s="31"/>
      <c r="B19" s="38" t="str">
        <f>Metrics!B15</f>
        <v>Enter Project Name</v>
      </c>
      <c r="C19" s="39" t="e">
        <f>(SUM(Scoring!C19:N19)/SUM(Scoring!$C$36:$N$36))*AVERAGE(Scoring!$C$36:$N$36)</f>
        <v>#DIV/0!</v>
      </c>
      <c r="D19" s="39" t="e">
        <f>(SUM(Scoring!O19:R19)/SUM(Scoring!$O$36:$R$36))*AVERAGE(Scoring!$O$36:$R$36)</f>
        <v>#DIV/0!</v>
      </c>
      <c r="E19" s="39" t="e">
        <f>(SUM(Scoring!S19:X19)/SUM(Scoring!$S$36:$X$36))*AVERAGE(Scoring!$S$36:$X$36)</f>
        <v>#DIV/0!</v>
      </c>
      <c r="F19" s="31"/>
      <c r="G19" s="39" t="e">
        <f t="shared" si="0"/>
        <v>#DIV/0!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 spans="1:33" x14ac:dyDescent="0.25">
      <c r="A20" s="31"/>
      <c r="B20" s="38" t="str">
        <f>Metrics!B16</f>
        <v>Enter Project Name</v>
      </c>
      <c r="C20" s="39" t="e">
        <f>(SUM(Scoring!C20:N20)/SUM(Scoring!$C$36:$N$36))*AVERAGE(Scoring!$C$36:$N$36)</f>
        <v>#DIV/0!</v>
      </c>
      <c r="D20" s="39" t="e">
        <f>(SUM(Scoring!O20:R20)/SUM(Scoring!$O$36:$R$36))*AVERAGE(Scoring!$O$36:$R$36)</f>
        <v>#DIV/0!</v>
      </c>
      <c r="E20" s="39" t="e">
        <f>(SUM(Scoring!S20:X20)/SUM(Scoring!$S$36:$X$36))*AVERAGE(Scoring!$S$36:$X$36)</f>
        <v>#DIV/0!</v>
      </c>
      <c r="F20" s="31"/>
      <c r="G20" s="39" t="e">
        <f t="shared" si="0"/>
        <v>#DIV/0!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1:33" x14ac:dyDescent="0.25">
      <c r="A21" s="31"/>
      <c r="B21" s="38" t="str">
        <f>Metrics!B17</f>
        <v>Enter Project Name</v>
      </c>
      <c r="C21" s="39" t="e">
        <f>(SUM(Scoring!C21:N21)/SUM(Scoring!$C$36:$N$36))*AVERAGE(Scoring!$C$36:$N$36)</f>
        <v>#DIV/0!</v>
      </c>
      <c r="D21" s="39" t="e">
        <f>(SUM(Scoring!O21:R21)/SUM(Scoring!$O$36:$R$36))*AVERAGE(Scoring!$O$36:$R$36)</f>
        <v>#DIV/0!</v>
      </c>
      <c r="E21" s="39" t="e">
        <f>(SUM(Scoring!S21:X21)/SUM(Scoring!$S$36:$X$36))*AVERAGE(Scoring!$S$36:$X$36)</f>
        <v>#DIV/0!</v>
      </c>
      <c r="F21" s="31"/>
      <c r="G21" s="39" t="e">
        <f t="shared" si="0"/>
        <v>#DIV/0!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 spans="1:33" x14ac:dyDescent="0.25">
      <c r="A22" s="31"/>
      <c r="B22" s="38" t="str">
        <f>Metrics!B18</f>
        <v>Enter Project Name</v>
      </c>
      <c r="C22" s="39" t="e">
        <f>(SUM(Scoring!C22:N22)/SUM(Scoring!$C$36:$N$36))*AVERAGE(Scoring!$C$36:$N$36)</f>
        <v>#DIV/0!</v>
      </c>
      <c r="D22" s="39" t="e">
        <f>(SUM(Scoring!O22:R22)/SUM(Scoring!$O$36:$R$36))*AVERAGE(Scoring!$O$36:$R$36)</f>
        <v>#DIV/0!</v>
      </c>
      <c r="E22" s="39" t="e">
        <f>(SUM(Scoring!S22:X22)/SUM(Scoring!$S$36:$X$36))*AVERAGE(Scoring!$S$36:$X$36)</f>
        <v>#DIV/0!</v>
      </c>
      <c r="F22" s="31"/>
      <c r="G22" s="39" t="e">
        <f t="shared" si="0"/>
        <v>#DIV/0!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 spans="1:33" x14ac:dyDescent="0.25">
      <c r="A23" s="31"/>
      <c r="B23" s="38" t="str">
        <f>Metrics!B19</f>
        <v>Enter Project Name</v>
      </c>
      <c r="C23" s="39" t="e">
        <f>(SUM(Scoring!C23:N23)/SUM(Scoring!$C$36:$N$36))*AVERAGE(Scoring!$C$36:$N$36)</f>
        <v>#DIV/0!</v>
      </c>
      <c r="D23" s="39" t="e">
        <f>(SUM(Scoring!O23:R23)/SUM(Scoring!$O$36:$R$36))*AVERAGE(Scoring!$O$36:$R$36)</f>
        <v>#DIV/0!</v>
      </c>
      <c r="E23" s="39" t="e">
        <f>(SUM(Scoring!S23:X23)/SUM(Scoring!$S$36:$X$36))*AVERAGE(Scoring!$S$36:$X$36)</f>
        <v>#DIV/0!</v>
      </c>
      <c r="F23" s="31"/>
      <c r="G23" s="39" t="e">
        <f t="shared" si="0"/>
        <v>#DIV/0!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</row>
    <row r="24" spans="1:33" x14ac:dyDescent="0.25">
      <c r="A24" s="31"/>
      <c r="B24" s="38" t="str">
        <f>Metrics!B20</f>
        <v>Enter Project Name</v>
      </c>
      <c r="C24" s="39" t="e">
        <f>(SUM(Scoring!C24:N24)/SUM(Scoring!$C$36:$N$36))*AVERAGE(Scoring!$C$36:$N$36)</f>
        <v>#DIV/0!</v>
      </c>
      <c r="D24" s="39" t="e">
        <f>(SUM(Scoring!O24:R24)/SUM(Scoring!$O$36:$R$36))*AVERAGE(Scoring!$O$36:$R$36)</f>
        <v>#DIV/0!</v>
      </c>
      <c r="E24" s="39" t="e">
        <f>(SUM(Scoring!S24:X24)/SUM(Scoring!$S$36:$X$36))*AVERAGE(Scoring!$S$36:$X$36)</f>
        <v>#DIV/0!</v>
      </c>
      <c r="F24" s="31"/>
      <c r="G24" s="39" t="e">
        <f t="shared" si="0"/>
        <v>#DIV/0!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</row>
    <row r="25" spans="1:33" x14ac:dyDescent="0.25">
      <c r="A25" s="31"/>
      <c r="B25" s="38" t="str">
        <f>Metrics!B21</f>
        <v>Enter Project Name</v>
      </c>
      <c r="C25" s="39" t="e">
        <f>(SUM(Scoring!C25:N25)/SUM(Scoring!$C$36:$N$36))*AVERAGE(Scoring!$C$36:$N$36)</f>
        <v>#DIV/0!</v>
      </c>
      <c r="D25" s="39" t="e">
        <f>(SUM(Scoring!O25:R25)/SUM(Scoring!$O$36:$R$36))*AVERAGE(Scoring!$O$36:$R$36)</f>
        <v>#DIV/0!</v>
      </c>
      <c r="E25" s="39" t="e">
        <f>(SUM(Scoring!S25:X25)/SUM(Scoring!$S$36:$X$36))*AVERAGE(Scoring!$S$36:$X$36)</f>
        <v>#DIV/0!</v>
      </c>
      <c r="F25" s="31"/>
      <c r="G25" s="39" t="e">
        <f t="shared" si="0"/>
        <v>#DIV/0!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</row>
    <row r="26" spans="1:33" x14ac:dyDescent="0.25">
      <c r="A26" s="31"/>
      <c r="B26" s="38" t="str">
        <f>Metrics!B22</f>
        <v>Enter Project Name</v>
      </c>
      <c r="C26" s="39" t="e">
        <f>(SUM(Scoring!C26:N26)/SUM(Scoring!$C$36:$N$36))*AVERAGE(Scoring!$C$36:$N$36)</f>
        <v>#DIV/0!</v>
      </c>
      <c r="D26" s="39" t="e">
        <f>(SUM(Scoring!O26:R26)/SUM(Scoring!$O$36:$R$36))*AVERAGE(Scoring!$O$36:$R$36)</f>
        <v>#DIV/0!</v>
      </c>
      <c r="E26" s="39" t="e">
        <f>(SUM(Scoring!S26:X26)/SUM(Scoring!$S$36:$X$36))*AVERAGE(Scoring!$S$36:$X$36)</f>
        <v>#DIV/0!</v>
      </c>
      <c r="F26" s="31"/>
      <c r="G26" s="39" t="e">
        <f t="shared" si="0"/>
        <v>#DIV/0!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</row>
    <row r="27" spans="1:33" x14ac:dyDescent="0.25">
      <c r="A27" s="31"/>
      <c r="B27" s="38" t="str">
        <f>Metrics!B23</f>
        <v>Enter Project Name</v>
      </c>
      <c r="C27" s="39" t="e">
        <f>(SUM(Scoring!C27:N27)/SUM(Scoring!$C$36:$N$36))*AVERAGE(Scoring!$C$36:$N$36)</f>
        <v>#DIV/0!</v>
      </c>
      <c r="D27" s="39" t="e">
        <f>(SUM(Scoring!O27:R27)/SUM(Scoring!$O$36:$R$36))*AVERAGE(Scoring!$O$36:$R$36)</f>
        <v>#DIV/0!</v>
      </c>
      <c r="E27" s="39" t="e">
        <f>(SUM(Scoring!S27:X27)/SUM(Scoring!$S$36:$X$36))*AVERAGE(Scoring!$S$36:$X$36)</f>
        <v>#DIV/0!</v>
      </c>
      <c r="F27" s="31"/>
      <c r="G27" s="39" t="e">
        <f t="shared" si="0"/>
        <v>#DIV/0!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</row>
    <row r="28" spans="1:33" x14ac:dyDescent="0.25">
      <c r="A28" s="31"/>
      <c r="B28" s="38" t="str">
        <f>Metrics!B24</f>
        <v>Enter Project Name</v>
      </c>
      <c r="C28" s="39" t="e">
        <f>(SUM(Scoring!C28:N28)/SUM(Scoring!$C$36:$N$36))*AVERAGE(Scoring!$C$36:$N$36)</f>
        <v>#DIV/0!</v>
      </c>
      <c r="D28" s="39" t="e">
        <f>(SUM(Scoring!O28:R28)/SUM(Scoring!$O$36:$R$36))*AVERAGE(Scoring!$O$36:$R$36)</f>
        <v>#DIV/0!</v>
      </c>
      <c r="E28" s="39" t="e">
        <f>(SUM(Scoring!S28:X28)/SUM(Scoring!$S$36:$X$36))*AVERAGE(Scoring!$S$36:$X$36)</f>
        <v>#DIV/0!</v>
      </c>
      <c r="F28" s="31"/>
      <c r="G28" s="39" t="e">
        <f t="shared" si="0"/>
        <v>#DIV/0!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</row>
    <row r="29" spans="1:33" x14ac:dyDescent="0.25">
      <c r="A29" s="31"/>
      <c r="B29" s="38" t="str">
        <f>Metrics!B25</f>
        <v>Enter Project Name</v>
      </c>
      <c r="C29" s="39" t="e">
        <f>(SUM(Scoring!C29:N29)/SUM(Scoring!$C$36:$N$36))*AVERAGE(Scoring!$C$36:$N$36)</f>
        <v>#DIV/0!</v>
      </c>
      <c r="D29" s="39" t="e">
        <f>(SUM(Scoring!O29:R29)/SUM(Scoring!$O$36:$R$36))*AVERAGE(Scoring!$O$36:$R$36)</f>
        <v>#DIV/0!</v>
      </c>
      <c r="E29" s="39" t="e">
        <f>(SUM(Scoring!S29:X29)/SUM(Scoring!$S$36:$X$36))*AVERAGE(Scoring!$S$36:$X$36)</f>
        <v>#DIV/0!</v>
      </c>
      <c r="F29" s="31"/>
      <c r="G29" s="39" t="e">
        <f t="shared" si="0"/>
        <v>#DIV/0!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</row>
    <row r="30" spans="1:33" x14ac:dyDescent="0.25">
      <c r="A30" s="31"/>
      <c r="B30" s="38" t="str">
        <f>Metrics!B26</f>
        <v>Enter Project Name</v>
      </c>
      <c r="C30" s="39" t="e">
        <f>(SUM(Scoring!C30:N30)/SUM(Scoring!$C$36:$N$36))*AVERAGE(Scoring!$C$36:$N$36)</f>
        <v>#DIV/0!</v>
      </c>
      <c r="D30" s="39" t="e">
        <f>(SUM(Scoring!O30:R30)/SUM(Scoring!$O$36:$R$36))*AVERAGE(Scoring!$O$36:$R$36)</f>
        <v>#DIV/0!</v>
      </c>
      <c r="E30" s="39" t="e">
        <f>(SUM(Scoring!S30:X30)/SUM(Scoring!$S$36:$X$36))*AVERAGE(Scoring!$S$36:$X$36)</f>
        <v>#DIV/0!</v>
      </c>
      <c r="F30" s="31"/>
      <c r="G30" s="39" t="e">
        <f t="shared" si="0"/>
        <v>#DIV/0!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 spans="1:33" x14ac:dyDescent="0.25">
      <c r="A31" s="31"/>
      <c r="B31" s="38" t="str">
        <f>Metrics!B27</f>
        <v>Enter Project Name</v>
      </c>
      <c r="C31" s="39" t="e">
        <f>(SUM(Scoring!C31:N31)/SUM(Scoring!$C$36:$N$36))*AVERAGE(Scoring!$C$36:$N$36)</f>
        <v>#DIV/0!</v>
      </c>
      <c r="D31" s="39" t="e">
        <f>(SUM(Scoring!O31:R31)/SUM(Scoring!$O$36:$R$36))*AVERAGE(Scoring!$O$36:$R$36)</f>
        <v>#DIV/0!</v>
      </c>
      <c r="E31" s="39" t="e">
        <f>(SUM(Scoring!S31:X31)/SUM(Scoring!$S$36:$X$36))*AVERAGE(Scoring!$S$36:$X$36)</f>
        <v>#DIV/0!</v>
      </c>
      <c r="F31" s="31"/>
      <c r="G31" s="39" t="e">
        <f t="shared" si="0"/>
        <v>#DIV/0!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</row>
    <row r="32" spans="1:33" x14ac:dyDescent="0.25">
      <c r="A32" s="31"/>
      <c r="B32" s="38" t="str">
        <f>Metrics!B28</f>
        <v>Enter Project Name</v>
      </c>
      <c r="C32" s="39" t="e">
        <f>(SUM(Scoring!C32:N32)/SUM(Scoring!$C$36:$N$36))*AVERAGE(Scoring!$C$36:$N$36)</f>
        <v>#DIV/0!</v>
      </c>
      <c r="D32" s="39" t="e">
        <f>(SUM(Scoring!O32:R32)/SUM(Scoring!$O$36:$R$36))*AVERAGE(Scoring!$O$36:$R$36)</f>
        <v>#DIV/0!</v>
      </c>
      <c r="E32" s="39" t="e">
        <f>(SUM(Scoring!S32:X32)/SUM(Scoring!$S$36:$X$36))*AVERAGE(Scoring!$S$36:$X$36)</f>
        <v>#DIV/0!</v>
      </c>
      <c r="F32" s="31"/>
      <c r="G32" s="39" t="e">
        <f t="shared" si="0"/>
        <v>#DIV/0!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 spans="1:33" x14ac:dyDescent="0.25">
      <c r="A33" s="31"/>
      <c r="B33" s="38" t="str">
        <f>Metrics!B29</f>
        <v>Enter Project Name</v>
      </c>
      <c r="C33" s="39" t="e">
        <f>(SUM(Scoring!C33:N33)/SUM(Scoring!$C$36:$N$36))*AVERAGE(Scoring!$C$36:$N$36)</f>
        <v>#DIV/0!</v>
      </c>
      <c r="D33" s="39" t="e">
        <f>(SUM(Scoring!O33:R33)/SUM(Scoring!$O$36:$R$36))*AVERAGE(Scoring!$O$36:$R$36)</f>
        <v>#DIV/0!</v>
      </c>
      <c r="E33" s="39" t="e">
        <f>(SUM(Scoring!S33:X33)/SUM(Scoring!$S$36:$X$36))*AVERAGE(Scoring!$S$36:$X$36)</f>
        <v>#DIV/0!</v>
      </c>
      <c r="F33" s="31"/>
      <c r="G33" s="39" t="e">
        <f t="shared" si="0"/>
        <v>#DIV/0!</v>
      </c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</row>
    <row r="34" spans="1:33" x14ac:dyDescent="0.25">
      <c r="A34" s="31"/>
      <c r="B34" s="38" t="str">
        <f>Metrics!B30</f>
        <v>Enter Project Name</v>
      </c>
      <c r="C34" s="39" t="e">
        <f>(SUM(Scoring!C34:N34)/SUM(Scoring!$C$36:$N$36))*AVERAGE(Scoring!$C$36:$N$36)</f>
        <v>#DIV/0!</v>
      </c>
      <c r="D34" s="39" t="e">
        <f>(SUM(Scoring!O34:R34)/SUM(Scoring!$O$36:$R$36))*AVERAGE(Scoring!$O$36:$R$36)</f>
        <v>#DIV/0!</v>
      </c>
      <c r="E34" s="39" t="e">
        <f>(SUM(Scoring!S34:X34)/SUM(Scoring!$S$36:$X$36))*AVERAGE(Scoring!$S$36:$X$36)</f>
        <v>#DIV/0!</v>
      </c>
      <c r="F34" s="31"/>
      <c r="G34" s="39" t="e">
        <f t="shared" si="0"/>
        <v>#DIV/0!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</row>
    <row r="35" spans="1:33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</row>
    <row r="36" spans="1:33" x14ac:dyDescent="0.25">
      <c r="A36" s="31"/>
      <c r="B36" s="31" t="s">
        <v>39</v>
      </c>
      <c r="C36" s="31">
        <f>AVERAGE(Scoring!C36:N36)</f>
        <v>0</v>
      </c>
      <c r="D36" s="31">
        <f>AVERAGE(Scoring!O36:R36)</f>
        <v>0</v>
      </c>
      <c r="E36" s="31">
        <f>AVERAGE(Scoring!S36:X36)</f>
        <v>0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</row>
    <row r="37" spans="1:33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</row>
    <row r="38" spans="1:33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1:33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</row>
    <row r="40" spans="1:33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</row>
    <row r="41" spans="1:33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</row>
    <row r="42" spans="1:33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</row>
    <row r="43" spans="1:33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</row>
    <row r="44" spans="1:33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</row>
    <row r="45" spans="1:33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  <row r="46" spans="1:33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</row>
    <row r="47" spans="1:33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</row>
    <row r="48" spans="1:33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</row>
    <row r="49" spans="1:33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</row>
    <row r="50" spans="1:33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</row>
    <row r="51" spans="1:33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</row>
    <row r="52" spans="1:33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</row>
    <row r="53" spans="1:33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</row>
    <row r="54" spans="1:33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</row>
    <row r="55" spans="1:33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</row>
    <row r="56" spans="1:33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</row>
    <row r="57" spans="1:33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</row>
    <row r="58" spans="1:33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</row>
    <row r="59" spans="1:33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</row>
    <row r="60" spans="1:33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</row>
    <row r="61" spans="1:33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</row>
    <row r="62" spans="1:33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</row>
    <row r="63" spans="1:33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</row>
    <row r="64" spans="1:33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</row>
    <row r="65" spans="1:33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</row>
    <row r="66" spans="1:33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</row>
    <row r="67" spans="1:33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</row>
    <row r="68" spans="1:33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</row>
    <row r="69" spans="1:33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</row>
    <row r="70" spans="1:33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</row>
    <row r="71" spans="1:33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</row>
    <row r="72" spans="1:33" x14ac:dyDescent="0.2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</row>
    <row r="73" spans="1:33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</row>
    <row r="74" spans="1:33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</row>
    <row r="75" spans="1:33" x14ac:dyDescent="0.2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</row>
    <row r="76" spans="1:33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</row>
    <row r="77" spans="1:33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</row>
    <row r="78" spans="1:33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</row>
    <row r="79" spans="1:33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</row>
    <row r="80" spans="1:33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</row>
    <row r="81" spans="1:33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</row>
    <row r="82" spans="1:33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</row>
    <row r="83" spans="1:33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</row>
    <row r="84" spans="1:33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</row>
    <row r="85" spans="1:33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</row>
    <row r="86" spans="1:33" x14ac:dyDescent="0.25">
      <c r="A86" s="31"/>
      <c r="B86" s="29" t="s">
        <v>40</v>
      </c>
      <c r="C86" s="30" t="s">
        <v>36</v>
      </c>
      <c r="D86" s="24"/>
      <c r="E86" s="24"/>
      <c r="F86" s="24"/>
      <c r="G86" s="24"/>
      <c r="H86" s="24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</row>
    <row r="87" spans="1:33" x14ac:dyDescent="0.25">
      <c r="A87" s="31"/>
      <c r="B87" s="40" t="e">
        <f>SUM(C9:E9)</f>
        <v>#DIV/0!</v>
      </c>
      <c r="C87" s="26" t="e">
        <f>(C9/$B87)*Scoring!$Z9</f>
        <v>#DIV/0!</v>
      </c>
      <c r="D87" s="26" t="e">
        <f>(D9/$B87)*Scoring!$Z9</f>
        <v>#DIV/0!</v>
      </c>
      <c r="E87" s="26" t="e">
        <f>(E9/$B87)*Scoring!$Z9</f>
        <v>#DIV/0!</v>
      </c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</row>
    <row r="88" spans="1:33" x14ac:dyDescent="0.25">
      <c r="A88" s="31"/>
      <c r="B88" s="40" t="e">
        <f t="shared" ref="B88:B112" si="1">SUM(C10:E10)</f>
        <v>#DIV/0!</v>
      </c>
      <c r="C88" s="26" t="e">
        <f>(C10/$B88)*Scoring!$Z10</f>
        <v>#DIV/0!</v>
      </c>
      <c r="D88" s="26" t="e">
        <f>(D10/$B88)*Scoring!$Z10</f>
        <v>#DIV/0!</v>
      </c>
      <c r="E88" s="26" t="e">
        <f>(E10/$B88)*Scoring!$Z10</f>
        <v>#DIV/0!</v>
      </c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</row>
    <row r="89" spans="1:33" x14ac:dyDescent="0.25">
      <c r="A89" s="31"/>
      <c r="B89" s="40" t="e">
        <f t="shared" si="1"/>
        <v>#DIV/0!</v>
      </c>
      <c r="C89" s="26" t="e">
        <f>(C11/$B89)*Scoring!$Z11</f>
        <v>#DIV/0!</v>
      </c>
      <c r="D89" s="26" t="e">
        <f>(D11/$B89)*Scoring!$Z11</f>
        <v>#DIV/0!</v>
      </c>
      <c r="E89" s="26" t="e">
        <f>(E11/$B89)*Scoring!$Z11</f>
        <v>#DIV/0!</v>
      </c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</row>
    <row r="90" spans="1:33" x14ac:dyDescent="0.25">
      <c r="A90" s="31"/>
      <c r="B90" s="40" t="e">
        <f t="shared" si="1"/>
        <v>#DIV/0!</v>
      </c>
      <c r="C90" s="26" t="e">
        <f>(C12/$B90)*Scoring!$Z12</f>
        <v>#DIV/0!</v>
      </c>
      <c r="D90" s="26" t="e">
        <f>(D12/$B90)*Scoring!$Z12</f>
        <v>#DIV/0!</v>
      </c>
      <c r="E90" s="26" t="e">
        <f>(E12/$B90)*Scoring!$Z12</f>
        <v>#DIV/0!</v>
      </c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</row>
    <row r="91" spans="1:33" x14ac:dyDescent="0.25">
      <c r="A91" s="31"/>
      <c r="B91" s="40" t="e">
        <f t="shared" si="1"/>
        <v>#DIV/0!</v>
      </c>
      <c r="C91" s="26" t="e">
        <f>(C13/$B91)*Scoring!$Z13</f>
        <v>#DIV/0!</v>
      </c>
      <c r="D91" s="26" t="e">
        <f>(D13/$B91)*Scoring!$Z13</f>
        <v>#DIV/0!</v>
      </c>
      <c r="E91" s="26" t="e">
        <f>(E13/$B91)*Scoring!$Z13</f>
        <v>#DIV/0!</v>
      </c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</row>
    <row r="92" spans="1:33" x14ac:dyDescent="0.25">
      <c r="A92" s="31"/>
      <c r="B92" s="40" t="e">
        <f t="shared" si="1"/>
        <v>#DIV/0!</v>
      </c>
      <c r="C92" s="26" t="e">
        <f>(C14/$B92)*Scoring!$Z14</f>
        <v>#DIV/0!</v>
      </c>
      <c r="D92" s="26" t="e">
        <f>(D14/$B92)*Scoring!$Z14</f>
        <v>#DIV/0!</v>
      </c>
      <c r="E92" s="26" t="e">
        <f>(E14/$B92)*Scoring!$Z14</f>
        <v>#DIV/0!</v>
      </c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</row>
    <row r="93" spans="1:33" x14ac:dyDescent="0.25">
      <c r="A93" s="31"/>
      <c r="B93" s="40" t="e">
        <f t="shared" si="1"/>
        <v>#DIV/0!</v>
      </c>
      <c r="C93" s="26" t="e">
        <f>(C15/$B93)*Scoring!$Z15</f>
        <v>#DIV/0!</v>
      </c>
      <c r="D93" s="26" t="e">
        <f>(D15/$B93)*Scoring!$Z15</f>
        <v>#DIV/0!</v>
      </c>
      <c r="E93" s="26" t="e">
        <f>(E15/$B93)*Scoring!$Z15</f>
        <v>#DIV/0!</v>
      </c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</row>
    <row r="94" spans="1:33" x14ac:dyDescent="0.25">
      <c r="A94" s="31"/>
      <c r="B94" s="40" t="e">
        <f t="shared" si="1"/>
        <v>#DIV/0!</v>
      </c>
      <c r="C94" s="26" t="e">
        <f>(C16/$B94)*Scoring!$Z16</f>
        <v>#DIV/0!</v>
      </c>
      <c r="D94" s="26" t="e">
        <f>(D16/$B94)*Scoring!$Z16</f>
        <v>#DIV/0!</v>
      </c>
      <c r="E94" s="26" t="e">
        <f>(E16/$B94)*Scoring!$Z16</f>
        <v>#DIV/0!</v>
      </c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</row>
    <row r="95" spans="1:33" x14ac:dyDescent="0.25">
      <c r="A95" s="31"/>
      <c r="B95" s="40" t="e">
        <f t="shared" si="1"/>
        <v>#DIV/0!</v>
      </c>
      <c r="C95" s="26" t="e">
        <f>(C17/$B95)*Scoring!$Z17</f>
        <v>#DIV/0!</v>
      </c>
      <c r="D95" s="26" t="e">
        <f>(D17/$B95)*Scoring!$Z17</f>
        <v>#DIV/0!</v>
      </c>
      <c r="E95" s="26" t="e">
        <f>(E17/$B95)*Scoring!$Z17</f>
        <v>#DIV/0!</v>
      </c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</row>
    <row r="96" spans="1:33" x14ac:dyDescent="0.25">
      <c r="A96" s="31"/>
      <c r="B96" s="40" t="e">
        <f t="shared" si="1"/>
        <v>#DIV/0!</v>
      </c>
      <c r="C96" s="26" t="e">
        <f>(C18/$B96)*Scoring!$Z18</f>
        <v>#DIV/0!</v>
      </c>
      <c r="D96" s="26" t="e">
        <f>(D18/$B96)*Scoring!$Z18</f>
        <v>#DIV/0!</v>
      </c>
      <c r="E96" s="26" t="e">
        <f>(E18/$B96)*Scoring!$Z18</f>
        <v>#DIV/0!</v>
      </c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</row>
    <row r="97" spans="1:33" x14ac:dyDescent="0.25">
      <c r="A97" s="31"/>
      <c r="B97" s="40" t="e">
        <f t="shared" si="1"/>
        <v>#DIV/0!</v>
      </c>
      <c r="C97" s="26" t="e">
        <f>(C19/$B97)*Scoring!$Z19</f>
        <v>#DIV/0!</v>
      </c>
      <c r="D97" s="26" t="e">
        <f>(D19/$B97)*Scoring!$Z19</f>
        <v>#DIV/0!</v>
      </c>
      <c r="E97" s="26" t="e">
        <f>(E19/$B97)*Scoring!$Z19</f>
        <v>#DIV/0!</v>
      </c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</row>
    <row r="98" spans="1:33" x14ac:dyDescent="0.25">
      <c r="A98" s="31"/>
      <c r="B98" s="40" t="e">
        <f t="shared" si="1"/>
        <v>#DIV/0!</v>
      </c>
      <c r="C98" s="26" t="e">
        <f>(C20/$B98)*Scoring!$Z20</f>
        <v>#DIV/0!</v>
      </c>
      <c r="D98" s="26" t="e">
        <f>(D20/$B98)*Scoring!$Z20</f>
        <v>#DIV/0!</v>
      </c>
      <c r="E98" s="26" t="e">
        <f>(E20/$B98)*Scoring!$Z20</f>
        <v>#DIV/0!</v>
      </c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</row>
    <row r="99" spans="1:33" x14ac:dyDescent="0.25">
      <c r="A99" s="31"/>
      <c r="B99" s="40" t="e">
        <f t="shared" si="1"/>
        <v>#DIV/0!</v>
      </c>
      <c r="C99" s="26" t="e">
        <f>(C21/$B99)*Scoring!$Z21</f>
        <v>#DIV/0!</v>
      </c>
      <c r="D99" s="26" t="e">
        <f>(D21/$B99)*Scoring!$Z21</f>
        <v>#DIV/0!</v>
      </c>
      <c r="E99" s="26" t="e">
        <f>(E21/$B99)*Scoring!$Z21</f>
        <v>#DIV/0!</v>
      </c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</row>
    <row r="100" spans="1:33" x14ac:dyDescent="0.25">
      <c r="A100" s="31"/>
      <c r="B100" s="40" t="e">
        <f t="shared" si="1"/>
        <v>#DIV/0!</v>
      </c>
      <c r="C100" s="26" t="e">
        <f>(C22/$B100)*Scoring!$Z22</f>
        <v>#DIV/0!</v>
      </c>
      <c r="D100" s="26" t="e">
        <f>(D22/$B100)*Scoring!$Z22</f>
        <v>#DIV/0!</v>
      </c>
      <c r="E100" s="26" t="e">
        <f>(E22/$B100)*Scoring!$Z22</f>
        <v>#DIV/0!</v>
      </c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</row>
    <row r="101" spans="1:33" x14ac:dyDescent="0.25">
      <c r="A101" s="31"/>
      <c r="B101" s="40" t="e">
        <f t="shared" si="1"/>
        <v>#DIV/0!</v>
      </c>
      <c r="C101" s="26" t="e">
        <f>(C23/$B101)*Scoring!$Z23</f>
        <v>#DIV/0!</v>
      </c>
      <c r="D101" s="26" t="e">
        <f>(D23/$B101)*Scoring!$Z23</f>
        <v>#DIV/0!</v>
      </c>
      <c r="E101" s="26" t="e">
        <f>(E23/$B101)*Scoring!$Z23</f>
        <v>#DIV/0!</v>
      </c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</row>
    <row r="102" spans="1:33" x14ac:dyDescent="0.25">
      <c r="A102" s="31"/>
      <c r="B102" s="40" t="e">
        <f t="shared" si="1"/>
        <v>#DIV/0!</v>
      </c>
      <c r="C102" s="26" t="e">
        <f>(C24/$B102)*Scoring!$Z24</f>
        <v>#DIV/0!</v>
      </c>
      <c r="D102" s="26" t="e">
        <f>(D24/$B102)*Scoring!$Z24</f>
        <v>#DIV/0!</v>
      </c>
      <c r="E102" s="26" t="e">
        <f>(E24/$B102)*Scoring!$Z24</f>
        <v>#DIV/0!</v>
      </c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</row>
    <row r="103" spans="1:33" x14ac:dyDescent="0.25">
      <c r="A103" s="31"/>
      <c r="B103" s="40" t="e">
        <f t="shared" si="1"/>
        <v>#DIV/0!</v>
      </c>
      <c r="C103" s="26" t="e">
        <f>(C25/$B103)*Scoring!$Z25</f>
        <v>#DIV/0!</v>
      </c>
      <c r="D103" s="26" t="e">
        <f>(D25/$B103)*Scoring!$Z25</f>
        <v>#DIV/0!</v>
      </c>
      <c r="E103" s="26" t="e">
        <f>(E25/$B103)*Scoring!$Z25</f>
        <v>#DIV/0!</v>
      </c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</row>
    <row r="104" spans="1:33" x14ac:dyDescent="0.25">
      <c r="A104" s="31"/>
      <c r="B104" s="40" t="e">
        <f t="shared" si="1"/>
        <v>#DIV/0!</v>
      </c>
      <c r="C104" s="26" t="e">
        <f>(C26/$B104)*Scoring!$Z26</f>
        <v>#DIV/0!</v>
      </c>
      <c r="D104" s="26" t="e">
        <f>(D26/$B104)*Scoring!$Z26</f>
        <v>#DIV/0!</v>
      </c>
      <c r="E104" s="26" t="e">
        <f>(E26/$B104)*Scoring!$Z26</f>
        <v>#DIV/0!</v>
      </c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</row>
    <row r="105" spans="1:33" x14ac:dyDescent="0.25">
      <c r="A105" s="31"/>
      <c r="B105" s="40" t="e">
        <f t="shared" si="1"/>
        <v>#DIV/0!</v>
      </c>
      <c r="C105" s="26" t="e">
        <f>(C27/$B105)*Scoring!$Z27</f>
        <v>#DIV/0!</v>
      </c>
      <c r="D105" s="26" t="e">
        <f>(D27/$B105)*Scoring!$Z27</f>
        <v>#DIV/0!</v>
      </c>
      <c r="E105" s="26" t="e">
        <f>(E27/$B105)*Scoring!$Z27</f>
        <v>#DIV/0!</v>
      </c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</row>
    <row r="106" spans="1:33" x14ac:dyDescent="0.25">
      <c r="A106" s="31"/>
      <c r="B106" s="40" t="e">
        <f t="shared" si="1"/>
        <v>#DIV/0!</v>
      </c>
      <c r="C106" s="26" t="e">
        <f>(C28/$B106)*Scoring!$Z28</f>
        <v>#DIV/0!</v>
      </c>
      <c r="D106" s="26" t="e">
        <f>(D28/$B106)*Scoring!$Z28</f>
        <v>#DIV/0!</v>
      </c>
      <c r="E106" s="26" t="e">
        <f>(E28/$B106)*Scoring!$Z28</f>
        <v>#DIV/0!</v>
      </c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</row>
    <row r="107" spans="1:33" x14ac:dyDescent="0.25">
      <c r="A107" s="31"/>
      <c r="B107" s="40" t="e">
        <f t="shared" si="1"/>
        <v>#DIV/0!</v>
      </c>
      <c r="C107" s="26" t="e">
        <f>(C29/$B107)*Scoring!$Z29</f>
        <v>#DIV/0!</v>
      </c>
      <c r="D107" s="26" t="e">
        <f>(D29/$B107)*Scoring!$Z29</f>
        <v>#DIV/0!</v>
      </c>
      <c r="E107" s="26" t="e">
        <f>(E29/$B107)*Scoring!$Z29</f>
        <v>#DIV/0!</v>
      </c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</row>
    <row r="108" spans="1:33" x14ac:dyDescent="0.25">
      <c r="A108" s="31"/>
      <c r="B108" s="40" t="e">
        <f t="shared" si="1"/>
        <v>#DIV/0!</v>
      </c>
      <c r="C108" s="26" t="e">
        <f>(C30/$B108)*Scoring!$Z30</f>
        <v>#DIV/0!</v>
      </c>
      <c r="D108" s="26" t="e">
        <f>(D30/$B108)*Scoring!$Z30</f>
        <v>#DIV/0!</v>
      </c>
      <c r="E108" s="26" t="e">
        <f>(E30/$B108)*Scoring!$Z30</f>
        <v>#DIV/0!</v>
      </c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</row>
    <row r="109" spans="1:33" x14ac:dyDescent="0.25">
      <c r="A109" s="31"/>
      <c r="B109" s="40" t="e">
        <f t="shared" si="1"/>
        <v>#DIV/0!</v>
      </c>
      <c r="C109" s="26" t="e">
        <f>(C31/$B109)*Scoring!$Z31</f>
        <v>#DIV/0!</v>
      </c>
      <c r="D109" s="26" t="e">
        <f>(D31/$B109)*Scoring!$Z31</f>
        <v>#DIV/0!</v>
      </c>
      <c r="E109" s="26" t="e">
        <f>(E31/$B109)*Scoring!$Z31</f>
        <v>#DIV/0!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</row>
    <row r="110" spans="1:33" x14ac:dyDescent="0.25">
      <c r="A110" s="31"/>
      <c r="B110" s="40" t="e">
        <f t="shared" si="1"/>
        <v>#DIV/0!</v>
      </c>
      <c r="C110" s="26" t="e">
        <f>(C32/$B110)*Scoring!$Z32</f>
        <v>#DIV/0!</v>
      </c>
      <c r="D110" s="26" t="e">
        <f>(D32/$B110)*Scoring!$Z32</f>
        <v>#DIV/0!</v>
      </c>
      <c r="E110" s="26" t="e">
        <f>(E32/$B110)*Scoring!$Z32</f>
        <v>#DIV/0!</v>
      </c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</row>
    <row r="111" spans="1:33" x14ac:dyDescent="0.25">
      <c r="A111" s="31"/>
      <c r="B111" s="40" t="e">
        <f t="shared" si="1"/>
        <v>#DIV/0!</v>
      </c>
      <c r="C111" s="26" t="e">
        <f>(C33/$B111)*Scoring!$Z33</f>
        <v>#DIV/0!</v>
      </c>
      <c r="D111" s="26" t="e">
        <f>(D33/$B111)*Scoring!$Z33</f>
        <v>#DIV/0!</v>
      </c>
      <c r="E111" s="26" t="e">
        <f>(E33/$B111)*Scoring!$Z33</f>
        <v>#DIV/0!</v>
      </c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</row>
    <row r="112" spans="1:33" x14ac:dyDescent="0.25">
      <c r="A112" s="31"/>
      <c r="B112" s="40" t="e">
        <f t="shared" si="1"/>
        <v>#DIV/0!</v>
      </c>
      <c r="C112" s="26" t="e">
        <f>(C34/$B112)*Scoring!$Z34</f>
        <v>#DIV/0!</v>
      </c>
      <c r="D112" s="26" t="e">
        <f>(D34/$B112)*Scoring!$Z34</f>
        <v>#DIV/0!</v>
      </c>
      <c r="E112" s="26" t="e">
        <f>(E34/$B112)*Scoring!$Z34</f>
        <v>#DIV/0!</v>
      </c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</row>
    <row r="113" spans="1:33" x14ac:dyDescent="0.25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</row>
    <row r="114" spans="1:33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</row>
  </sheetData>
  <mergeCells count="1">
    <mergeCell ref="B7:E7"/>
  </mergeCells>
  <conditionalFormatting sqref="C9:C34">
    <cfRule type="colorScale" priority="4">
      <colorScale>
        <cfvo type="min"/>
        <cfvo type="percentile" val="50"/>
        <cfvo type="max"/>
        <color rgb="FF0EACA8"/>
        <color rgb="FF4CD04C"/>
        <color rgb="FFFFFF99"/>
      </colorScale>
    </cfRule>
  </conditionalFormatting>
  <conditionalFormatting sqref="D9:D34">
    <cfRule type="colorScale" priority="3">
      <colorScale>
        <cfvo type="min"/>
        <cfvo type="percentile" val="50"/>
        <cfvo type="max"/>
        <color rgb="FF0EACA8"/>
        <color rgb="FF4CD04C"/>
        <color rgb="FFFFFF99"/>
      </colorScale>
    </cfRule>
  </conditionalFormatting>
  <conditionalFormatting sqref="E9:E34">
    <cfRule type="colorScale" priority="2">
      <colorScale>
        <cfvo type="min"/>
        <cfvo type="percentile" val="50"/>
        <cfvo type="max"/>
        <color rgb="FF0EACA8"/>
        <color rgb="FF4CD04C"/>
        <color rgb="FFFFFF99"/>
      </colorScale>
    </cfRule>
  </conditionalFormatting>
  <conditionalFormatting sqref="G9:G34">
    <cfRule type="colorScale" priority="1">
      <colorScale>
        <cfvo type="min"/>
        <cfvo type="percentile" val="50"/>
        <cfvo type="max"/>
        <color rgb="FF0EACA8"/>
        <color rgb="FF4CD04C"/>
        <color rgb="FFFFFF99"/>
      </colorScale>
    </cfRule>
  </conditionalFormatting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E7"/>
  <sheetViews>
    <sheetView workbookViewId="0">
      <selection activeCell="D9" sqref="D9"/>
    </sheetView>
  </sheetViews>
  <sheetFormatPr defaultColWidth="8.85546875" defaultRowHeight="12.75" x14ac:dyDescent="0.2"/>
  <cols>
    <col min="1" max="3" width="8.85546875" style="1"/>
    <col min="4" max="4" width="12.85546875" style="1" customWidth="1"/>
    <col min="5" max="5" width="17.7109375" style="1" customWidth="1"/>
    <col min="6" max="16384" width="8.85546875" style="1"/>
  </cols>
  <sheetData>
    <row r="2" spans="2:5" x14ac:dyDescent="0.2">
      <c r="B2" s="3" t="s">
        <v>41</v>
      </c>
      <c r="D2" s="3" t="s">
        <v>33</v>
      </c>
      <c r="E2" s="3" t="s">
        <v>42</v>
      </c>
    </row>
    <row r="3" spans="2:5" x14ac:dyDescent="0.2">
      <c r="B3" s="56">
        <v>0</v>
      </c>
      <c r="D3" s="56" t="s">
        <v>25</v>
      </c>
      <c r="E3" s="56">
        <v>0</v>
      </c>
    </row>
    <row r="4" spans="2:5" x14ac:dyDescent="0.2">
      <c r="B4" s="56">
        <v>2.5</v>
      </c>
      <c r="D4" s="56" t="s">
        <v>43</v>
      </c>
      <c r="E4" s="56">
        <v>1</v>
      </c>
    </row>
    <row r="5" spans="2:5" x14ac:dyDescent="0.2">
      <c r="B5" s="56">
        <v>5</v>
      </c>
      <c r="D5" s="56" t="s">
        <v>44</v>
      </c>
      <c r="E5" s="56">
        <v>2</v>
      </c>
    </row>
    <row r="6" spans="2:5" x14ac:dyDescent="0.2">
      <c r="B6" s="56">
        <v>7.5</v>
      </c>
      <c r="D6" s="56" t="s">
        <v>45</v>
      </c>
      <c r="E6" s="56">
        <v>3</v>
      </c>
    </row>
    <row r="7" spans="2:5" x14ac:dyDescent="0.2">
      <c r="B7" s="56">
        <v>10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A7D3136-3AE7-477D-B424-3A2DE06AF465}">
            <xm:f>NOT(ISERROR(SEARCH($D$4,D4)))</xm:f>
            <xm:f>$D$4</xm:f>
            <x14:dxf/>
          </x14:cfRule>
          <xm:sqref>D4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ACB7C1F6B6B4480061A8E7956CAC7" ma:contentTypeVersion="10" ma:contentTypeDescription="Create a new document." ma:contentTypeScope="" ma:versionID="2be79f616741ab1152a7e567cd5aecec">
  <xsd:schema xmlns:xsd="http://www.w3.org/2001/XMLSchema" xmlns:xs="http://www.w3.org/2001/XMLSchema" xmlns:p="http://schemas.microsoft.com/office/2006/metadata/properties" xmlns:ns2="1562138c-4bcd-4fd2-8fce-5ba9c71963ed" xmlns:ns3="482368fe-1f2c-4925-aca9-7da8b158bdf4" xmlns:ns4="http://schemas.microsoft.com/sharepoint.v3" targetNamespace="http://schemas.microsoft.com/office/2006/metadata/properties" ma:root="true" ma:fieldsID="7619b0c5bd7e94e1185abdc3f8f85fc4" ns2:_="" ns3:_="" ns4:_="">
    <xsd:import namespace="1562138c-4bcd-4fd2-8fce-5ba9c71963ed"/>
    <xsd:import namespace="482368fe-1f2c-4925-aca9-7da8b158bdf4"/>
    <xsd:import namespace="http://schemas.microsoft.com/sharepoint.v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Category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62138c-4bcd-4fd2-8fce-5ba9c71963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368fe-1f2c-4925-aca9-7da8b158bd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14" nillable="true" ma:displayName="Description" ma:internalName="CategoryDescrip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Description xmlns="http://schemas.microsoft.com/sharepoint.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32BB77-2CBF-4476-BD2D-CEE9D88521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62138c-4bcd-4fd2-8fce-5ba9c71963ed"/>
    <ds:schemaRef ds:uri="482368fe-1f2c-4925-aca9-7da8b158bdf4"/>
    <ds:schemaRef ds:uri="http://schemas.microsoft.com/sharepoint.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872C23-8553-4BFC-8B3A-B15024198053}">
  <ds:schemaRefs>
    <ds:schemaRef ds:uri="http://purl.org/dc/dcmitype/"/>
    <ds:schemaRef ds:uri="http://purl.org/dc/terms/"/>
    <ds:schemaRef ds:uri="http://schemas.microsoft.com/office/2006/metadata/properties"/>
    <ds:schemaRef ds:uri="1562138c-4bcd-4fd2-8fce-5ba9c71963ed"/>
    <ds:schemaRef ds:uri="http://schemas.microsoft.com/office/infopath/2007/PartnerControls"/>
    <ds:schemaRef ds:uri="http://schemas.openxmlformats.org/package/2006/metadata/core-properties"/>
    <ds:schemaRef ds:uri="http://schemas.microsoft.com/sharepoint.v3"/>
    <ds:schemaRef ds:uri="http://schemas.microsoft.com/office/2006/documentManagement/types"/>
    <ds:schemaRef ds:uri="482368fe-1f2c-4925-aca9-7da8b158bdf4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F11748C-32E7-4FD7-9861-B6B3D61EEB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Info</vt:lpstr>
      <vt:lpstr>Metrics</vt:lpstr>
      <vt:lpstr>Scoring</vt:lpstr>
      <vt:lpstr>Scoring by Goals</vt:lpstr>
      <vt:lpstr>Scores and Weighting</vt:lpstr>
      <vt:lpstr>Score_Range</vt:lpstr>
      <vt:lpstr>Weight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2018-09-27T20:47:52Z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0x0101003B0ACB7C1F6B6B4480061A8E7956CAC7</vt:lpwstr>
  </property>
</Properties>
</file>